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Kether\Dropbox (AFE Business Account)\Docs for Website Repository\V. Monitoring of LF Agreements\"/>
    </mc:Choice>
  </mc:AlternateContent>
  <bookViews>
    <workbookView xWindow="0" yWindow="0" windowWidth="8570" windowHeight="5580" tabRatio="739"/>
  </bookViews>
  <sheets>
    <sheet name="Cover page" sheetId="5" r:id="rId1"/>
    <sheet name="Results chain" sheetId="40" r:id="rId2"/>
    <sheet name="MRM Plan" sheetId="4" r:id="rId3"/>
    <sheet name="Calc" sheetId="10" r:id="rId4"/>
    <sheet name="Activity_MOC" sheetId="41" r:id="rId5"/>
    <sheet name="Timeline(1)" sheetId="19" state="hidden" r:id="rId6"/>
    <sheet name="Logsheet" sheetId="17" r:id="rId7"/>
    <sheet name="Zilas" sheetId="27" state="hidden" r:id="rId8"/>
    <sheet name="Upazilas" sheetId="26" state="hidden" r:id="rId9"/>
    <sheet name="Unions" sheetId="30" state="hidden" r:id="rId10"/>
    <sheet name="Name ranges" sheetId="33" state="hidden" r:id="rId11"/>
    <sheet name="Info" sheetId="35" r:id="rId12"/>
  </sheets>
  <externalReferences>
    <externalReference r:id="rId13"/>
  </externalReferences>
  <definedNames>
    <definedName name="_xlnm._FilterDatabase" localSheetId="4" hidden="1">Activity_MOC!$A$5:$I$35</definedName>
    <definedName name="_xlnm._FilterDatabase" localSheetId="0" hidden="1">'Cover page'!$C$4:$F$6</definedName>
    <definedName name="_xlnm._FilterDatabase" localSheetId="8" hidden="1">Upazilas!#REF!</definedName>
    <definedName name="Abhaynagar_Upazila">Unions!$B$330:$J$330</definedName>
    <definedName name="Adabor_Thana" localSheetId="4">[1]Unions!#REF!</definedName>
    <definedName name="Adabor_Thana">Unions!#REF!</definedName>
    <definedName name="Adamdighi_Upazila">Unions!$B$381:$H$381</definedName>
    <definedName name="Aditmari_Upazila">Unions!$B$480:$I$480</definedName>
    <definedName name="Agailjhara_Upazila">Unions!$B$7:$F$7</definedName>
    <definedName name="Ajmiriganj_Upazila">Unions!$B$509:$G$509</definedName>
    <definedName name="Akhaura_Upazila">Unions!$B$49:$G$49</definedName>
    <definedName name="Akkelpur_Upazila">Unions!$B$398:$G$398</definedName>
    <definedName name="Alamdanga_Upazila">Unions!$B$326:$P$326</definedName>
    <definedName name="Alfadanga_Upazila">Unions!$B$200:$G$200</definedName>
    <definedName name="Alikadam_Upazila">Unions!$B$42:$C$42</definedName>
    <definedName name="Amtali_Upazila">Unions!$B$2:$P$2</definedName>
    <definedName name="Anowara_Upazila">Unions!$B$66:$L$66</definedName>
    <definedName name="Araihazar_Upazila">Unions!$B$268:$M$268</definedName>
    <definedName name="Ashuganj_Upazila">Unions!$B$53:$I$53</definedName>
    <definedName name="Assasuni_Upazila">Unions!$B$374:$L$374</definedName>
    <definedName name="Atgharia_Upazila">Unions!$B$420:$G$420</definedName>
    <definedName name="Atpara_Upazila">Unions!$B$279:$H$279</definedName>
    <definedName name="Atrai_Upazila">Unions!$B$403:$I$403</definedName>
    <definedName name="Atwari_Upazila">Unions!$B$491:$G$491</definedName>
    <definedName name="Austagram_Upazila">Unions!$B$226:$I$226</definedName>
    <definedName name="Babuganj_Upazila">Unions!$B$8:$G$8</definedName>
    <definedName name="Badalgachhi_Upazila">Unions!$B$404:$I$404</definedName>
    <definedName name="Badarganj_Upazila">Unions!$B$496:$L$496</definedName>
    <definedName name="Badda_Thana">Unions!$B$154:$E$154</definedName>
    <definedName name="Bagatipara_Upazila">Unions!$B$414:$G$414</definedName>
    <definedName name="Bagerhat">Upazilas!$B$36:$J$36</definedName>
    <definedName name="Bagerhat_Sadar_Upazila">Unions!$B$317:$L$317</definedName>
    <definedName name="Bagha_Upazila">Unions!$B$429:$I$429</definedName>
    <definedName name="Baghaichhari_Upazila">Unions!$B$143:$J$143</definedName>
    <definedName name="Bagher_Para_Upazila">Unions!$B$331:$K$331</definedName>
    <definedName name="Baghmara_Upazila">Unions!$B$430:$S$430</definedName>
    <definedName name="Bahubal_Upazila">Unions!$B$510:$H$510</definedName>
    <definedName name="Bajitpur_Upazila">Unions!$B$227:$M$227</definedName>
    <definedName name="Bakalia_Thana">Unions!$B$69:$B$69</definedName>
    <definedName name="Bakerganj_Upazila">Unions!$B$9:$P$9</definedName>
    <definedName name="Bakshiganj_Upazila">Unions!$B$219:$H$219</definedName>
    <definedName name="Balaganj_Upazila">Unions!$B$535:$O$535</definedName>
    <definedName name="Baliadangi_Upazila">Unions!$B$504:$I$504</definedName>
    <definedName name="Baliakandi_Upazila">Unions!$B$289:$H$289</definedName>
    <definedName name="Bamna_Upazila">Unions!$B$3:$E$3</definedName>
    <definedName name="Banari_Para_Upazila">Unions!$B$10:$J$10</definedName>
    <definedName name="Banchharampur_Upazila">Unions!$B$50:$N$50</definedName>
    <definedName name="Bandar_Upazila">Unions!$B$270:$G$270</definedName>
    <definedName name="Bandarban">Upazilas!$B$8:$H$8</definedName>
    <definedName name="Bandarban_Sadar_Upazila">Unions!$B$43:$G$43</definedName>
    <definedName name="Bangshal_Thana" localSheetId="4">[1]Unions!#REF!</definedName>
    <definedName name="Bangshal_Thana">Unions!#REF!</definedName>
    <definedName name="Baniachong_Upazila">Unions!$B$511:$P$511</definedName>
    <definedName name="Banshkhali_Upazila">Unions!$B$68:$P$68</definedName>
    <definedName name="Baraigram_Upazila">Unions!$B$415:$J$415</definedName>
    <definedName name="Barguna">Upazilas!$B$2:$F$2</definedName>
    <definedName name="Barguna_Sadar_Upazila">Unions!$B$4:$L$4</definedName>
    <definedName name="Barhatta_Upazila">Unions!$B$280:$H$280</definedName>
    <definedName name="Barisal">Upazilas!$B$3:$K$3</definedName>
    <definedName name="Barisal_Division">Zilas!$B$2:$G$2</definedName>
    <definedName name="Barisal_Sadar_Upazila">Unions!$B$13:$L$13</definedName>
    <definedName name="Barkal_Upazila">Unions!$B$144:$F$144</definedName>
    <definedName name="Barlekha_Upazila">Unions!$B$517:$L$517</definedName>
    <definedName name="Barura_Upazila">Unions!$B$91:$P$91</definedName>
    <definedName name="Basail_Upazila">Unions!$B$305:$G$305</definedName>
    <definedName name="Batiaghata_Upazila">Unions!$B$344:$H$344</definedName>
    <definedName name="Bauphal_Upazila">Unions!$B$28:$P$28</definedName>
    <definedName name="Bayejid_Bostami_Thana">Unions!$B$67:$C$67</definedName>
    <definedName name="Beani_Bazar_Upazila">Unions!$B$536:$L$536</definedName>
    <definedName name="Begumganj_Upazila">Unions!$B$134:$R$134</definedName>
    <definedName name="Belabo_Upazila">Unions!$B$273:$I$273</definedName>
    <definedName name="Belai_Chhari_Upazila">Unions!$B$146:$D$146</definedName>
    <definedName name="Belkuchi_Upazila">Unions!$B$442:$H$442</definedName>
    <definedName name="Bera_Upazila">Unions!$B$421:$K$421</definedName>
    <definedName name="Betagi_Upazila">Unions!$B$5:$I$5</definedName>
    <definedName name="Bhairab_Upazila">Unions!$B$228:$I$228</definedName>
    <definedName name="Bhaluka_Upazila">Unions!$B$256:$M$256</definedName>
    <definedName name="Bhandaria_Upazila">Unions!$B$35:$H$35</definedName>
    <definedName name="Bhanga_Upazila">Unions!$B$201:$N$201</definedName>
    <definedName name="Bhangura_Upazila">Unions!$B$422:$G$422</definedName>
    <definedName name="Bhedarganj_Upazila">Unions!$B$294:$O$294</definedName>
    <definedName name="Bheramara_Upazila">Unions!$B$358:$H$358</definedName>
    <definedName name="Bhola">Upazilas!$B$4:$H$4</definedName>
    <definedName name="Bhola_Sadar_Upazila">Unions!$B$17:$O$17</definedName>
    <definedName name="Bholahat_Upazila">Unions!$B$393:$E$393</definedName>
    <definedName name="Bhuapur_Upazila">Unions!$B$306:$H$306</definedName>
    <definedName name="Bhurungamari_Upazila">Unions!$B$471:$K$471</definedName>
    <definedName name="Bijoynagar_Upazila">Unions!$B$51:$K$51</definedName>
    <definedName name="Biman_Bandar_Thana">Unions!$B$156:$B$156</definedName>
    <definedName name="Biral_Upazila">Unions!$B$453:$K$453</definedName>
    <definedName name="Birampur_Upazila">Unions!$B$451:$I$451</definedName>
    <definedName name="Birganj_Upazila">Unions!$B$452:$M$452</definedName>
    <definedName name="Bishwambarpur_Upazila">Unions!$B$524:$F$524</definedName>
    <definedName name="Bishwanath_Upazila">Unions!$B$537:$I$537</definedName>
    <definedName name="Boalia_Thana" localSheetId="4">[1]Unions!#REF!</definedName>
    <definedName name="Boalia_Thana">Unions!#REF!</definedName>
    <definedName name="Boalkhali_Upazila">Unions!$B$70:$K$70</definedName>
    <definedName name="Boalmari_Upazila">Unions!$B$202:$M$202</definedName>
    <definedName name="Bochaganj_Upazila">Unions!$B$454:$H$454</definedName>
    <definedName name="Boda_Upazila">Unions!$B$492:$L$492</definedName>
    <definedName name="Bogra">Upazilas!$B$46:$M$46</definedName>
    <definedName name="Bogra_Sadar_Upazila">Unions!$B$382:$M$382</definedName>
    <definedName name="Brahman_Para_Upazila">Unions!$B$92:$I$92</definedName>
    <definedName name="Brahmanbaria">Upazilas!$B$9:$J$9</definedName>
    <definedName name="Brahmanbaria_Sadar_Upazila">Unions!$B$52:$M$52</definedName>
    <definedName name="Burhanuddin_Upazila">Unions!$B$18:$K$18</definedName>
    <definedName name="Burichang_Upazila">Unions!$B$93:$I$93</definedName>
    <definedName name="Cantonment_Thana" localSheetId="4">[1]Unions!#REF!</definedName>
    <definedName name="Cantonment_Thana">Unions!#REF!</definedName>
    <definedName name="Chak_Bazar_Thana" localSheetId="4">[1]Unions!#REF!</definedName>
    <definedName name="Chak_Bazar_Thana">Unions!#REF!</definedName>
    <definedName name="Chakaria_Upazila">Unions!$B$107:$U$107</definedName>
    <definedName name="Chandanaish_Upazila">Unions!$B$71:$K$71</definedName>
    <definedName name="Chandgaon_Thana" localSheetId="4">[1]Unions!#REF!</definedName>
    <definedName name="Chandgaon_Thana">Unions!#REF!</definedName>
    <definedName name="Chandina_Upazila">Unions!$B$94:$O$94</definedName>
    <definedName name="Chandpur">Upazilas!$B$10:$I$10</definedName>
    <definedName name="Chandpur_Sadar_Upazila">Unions!$B$58:$P$58</definedName>
    <definedName name="Chapai_Nawabganj_Sadar_Upazila">Unions!$B$396:$P$396</definedName>
    <definedName name="Chapainawabganj">Upazilas!$B$47:$F$47</definedName>
    <definedName name="Char_Bhadrasan_Upazila">Unions!$B$203:$E$203</definedName>
    <definedName name="Char_Fasson_Upazila">Unions!$B$19:$U$19</definedName>
    <definedName name="Char_Rajibpur_Upazila">Unions!$B$472:$D$472</definedName>
    <definedName name="Charghat_Upazila">Unions!$B$432:$H$432</definedName>
    <definedName name="Chatkhil_Upazila">Unions!$B$135:$K$135</definedName>
    <definedName name="Chatmohar_Upazila">Unions!$B$423:$M$423</definedName>
    <definedName name="Chauddagram_Upazila">Unions!$B$95:$O$95</definedName>
    <definedName name="Chaugachha_Upazila">Unions!$B$332:$M$332</definedName>
    <definedName name="Chauhali_Upazila">Unions!$B$443:$H$443</definedName>
    <definedName name="Chhagalnaiya_Upazila">Unions!$B$115:$G$115</definedName>
    <definedName name="Chhatak_Upazila">Unions!$B$525:$O$525</definedName>
    <definedName name="Chilmari_Upazila">Unions!$B$473:$G$473</definedName>
    <definedName name="Chirirbandar_Upazila">Unions!$B$455:$M$455</definedName>
    <definedName name="Chitalmari_Upazila">Unions!$B$318:$H$318</definedName>
    <definedName name="Chittagong">Upazilas!$B$11:$Z$11</definedName>
    <definedName name="Chittagong_Division">Zilas!$B$3:$L$3</definedName>
    <definedName name="Chittagong_Port_Thana" localSheetId="4">[1]Unions!#REF!</definedName>
    <definedName name="Chittagong_Port_Thana">Unions!#REF!</definedName>
    <definedName name="Chuadanga">Upazilas!$B$37:$E$37</definedName>
    <definedName name="Chuadanga_Sadar_Upazila">Unions!$B$327:$I$327</definedName>
    <definedName name="Chunarughat_Upazila">Unions!$B$512:$L$512</definedName>
    <definedName name="Comilla">Upazilas!$B$12:$Q$12</definedName>
    <definedName name="Comilla_Adarsha_Sadar_Upazila">Unions!$B$100:$H$100</definedName>
    <definedName name="Comilla_Sadar_Dakshin_Upazila">Unions!$B$96:$N$96</definedName>
    <definedName name="Companiganj_Upazila">Unions!$B$538:$G$538</definedName>
    <definedName name="Cox_s_Bazar">Upazilas!$B$13:$I$13</definedName>
    <definedName name="Cox_s_Bazar_Sadar_Upazila">Unions!$B$108:$L$108</definedName>
    <definedName name="Cross_Sectors">'Name ranges'!$C$2:$C$10</definedName>
    <definedName name="Dacope_Upazila">Unions!$B$345:$L$345</definedName>
    <definedName name="Daganbhuiyan_Upazila">Unions!$B$116:$J$116</definedName>
    <definedName name="Dakshin_Sunamganj_Upazila">Unions!$B$526:$I$526</definedName>
    <definedName name="Dakshin_Surma_Upazila">Unions!$B$539:$J$539</definedName>
    <definedName name="Dakshinkhan_Thana">Unions!$B$159:$B$159</definedName>
    <definedName name="Damudya_Upazila">Unions!$B$295:$I$295</definedName>
    <definedName name="Damurhuda_Upazila">Unions!$B$328:$I$328</definedName>
    <definedName name="Darus_Salam_Thana" localSheetId="4">[1]Unions!#REF!</definedName>
    <definedName name="Darus_Salam_Thana">Unions!#REF!</definedName>
    <definedName name="Dashmina_Upazila">Unions!$B$29:$G$29</definedName>
    <definedName name="Daudkandi_Upazila">Unions!$B$97:$Q$97</definedName>
    <definedName name="Daulat_Khan_Upazila">Unions!$B$20:$K$20</definedName>
    <definedName name="Daulatpur_Thana">Unions!$B$346:$C$346</definedName>
    <definedName name="Daulatpur_Upazila">Unions!$B$359:$O$359</definedName>
    <definedName name="Debhata_Upazila">Unions!$B$375:$F$375</definedName>
    <definedName name="Debidwar_Upazila">Unions!$B$98:$Q$98</definedName>
    <definedName name="Debiganj_Upazila">Unions!$B$493:$K$493</definedName>
    <definedName name="Delduar_Upazila">Unions!$B$307:$I$307</definedName>
    <definedName name="Demra_Thana">Unions!$B$161:$D$161</definedName>
    <definedName name="Derai_Upazila">Unions!$B$527:$K$527</definedName>
    <definedName name="Dewanganj_Upazila">Unions!$B$220:$J$220</definedName>
    <definedName name="Dhaka">Upazilas!$B$19:$BC$19</definedName>
    <definedName name="Dhaka_Division">Zilas!$B$4:$R$4</definedName>
    <definedName name="Dhamoirhat_Upazila">Unions!$B$405:$J$405</definedName>
    <definedName name="Dhamrai_Upazila">Unions!$B$162:$R$162</definedName>
    <definedName name="Dhanbari_Upazila">Unions!$B$308:$I$308</definedName>
    <definedName name="Dhanmondi_Thana" localSheetId="4">[1]Unions!#REF!</definedName>
    <definedName name="Dhanmondi_Thana">Unions!#REF!</definedName>
    <definedName name="Dharampasha_Upazila">Unions!$B$528:$K$528</definedName>
    <definedName name="Dhobaura_Upazila">Unions!$B$257:$H$257</definedName>
    <definedName name="Dhunat_Upazila">Unions!$B$383:$L$383</definedName>
    <definedName name="Dhupchanchia_Upazila">Unions!$B$384:$H$384</definedName>
    <definedName name="Dighalia_Upazila">Unions!$B$348:$E$348</definedName>
    <definedName name="Dighinala_Upazila">Unions!$B$121:$F$121</definedName>
    <definedName name="Dimla_Upazila_Upazila">Unions!$B$485:$K$485</definedName>
    <definedName name="Dinajpur">Upazilas!$B$54:$N$54</definedName>
    <definedName name="Dinajpur_Sadar_Upazila">Unions!$B$461:$L$461</definedName>
    <definedName name="Dohar_Upazila">Unions!$B$164:$J$164</definedName>
    <definedName name="Domar_Upazila_Upazila">Unions!$B$486:$L$486</definedName>
    <definedName name="Double_Mooring_Thana">Unions!$B$74:$B$74</definedName>
    <definedName name="Dowarabazar_Upazila">Unions!$B$529:$J$529</definedName>
    <definedName name="Dumki_Upazila">Unions!$B$30:$F$30</definedName>
    <definedName name="Dumuria_Upazila">Unions!$B$347:$O$347</definedName>
    <definedName name="Durgapur_Upazila">Unions!$B$433:$I$433</definedName>
    <definedName name="Fakirhat_Upazila">Unions!$B$319:$I$319</definedName>
    <definedName name="Faridganj_Upazila">Unions!$B$59:$Q$59</definedName>
    <definedName name="Faridpur">Upazilas!$B$20:$J$20</definedName>
    <definedName name="Faridpur_Sadar_Upazila">Unions!$B$204:$M$204</definedName>
    <definedName name="Faridpur_Upazila">Unions!$B$424:$H$424</definedName>
    <definedName name="Fatikchhari_Upazila">Unions!$B$75:$V$75</definedName>
    <definedName name="Fenchuganj_Upazila">Unions!$B$540:$D$540</definedName>
    <definedName name="Feni">Upazilas!$B$14:$G$14</definedName>
    <definedName name="Feni_Sadar_Upazila">Unions!$B$117:$N$117</definedName>
    <definedName name="Fulbari_Upazila">Unions!$B$456:$I$456</definedName>
    <definedName name="Fulbaria_Upazila">Unions!$B$258:$O$258</definedName>
    <definedName name="Fulchhari_Upazila">Unions!$B$464:$H$464</definedName>
    <definedName name="Fulgazi_Upazila">Unions!$B$118:$G$118</definedName>
    <definedName name="Gabtali_Upazila">Unions!$B$385:$M$385</definedName>
    <definedName name="Gaffargaon_Upazila">Unions!$B$259:$Q$259</definedName>
    <definedName name="Gaibandha">Upazilas!$B$55:$H$55</definedName>
    <definedName name="Gaibandha_Sadar_Upazila">Unions!$B$465:$O$465</definedName>
    <definedName name="Galachipa_Upazila">Unions!$B$31:$S$31</definedName>
    <definedName name="Gangachara_Upazila">Unions!$B$497:$K$497</definedName>
    <definedName name="Gangni_Upazila">Unions!$B$368:$K$368</definedName>
    <definedName name="Gauripur_Upazila">Unions!$B$260:$L$260</definedName>
    <definedName name="Gaurnadi_Upazila">Unions!$B$11:$I$11</definedName>
    <definedName name="Gazaria_Upazila">Unions!$B$250:$I$250</definedName>
    <definedName name="Gazipur">Upazilas!$B$21:$F$21</definedName>
    <definedName name="Gazipur_Sadar_Upazila">Unions!$B$209:$L$209</definedName>
    <definedName name="Gendaria_Thana" localSheetId="4">[1]Unions!#REF!</definedName>
    <definedName name="Gendaria_Thana">Unions!#REF!</definedName>
    <definedName name="Ghatail_Upazila">Unions!$B$309:$N$309</definedName>
    <definedName name="Ghior_Upazila">Unions!$B$244:$H$244</definedName>
    <definedName name="Ghoraghat_Upazila">Unions!$B$457:$F$457</definedName>
    <definedName name="Goalanda_Upazila">Unions!$B$290:$F$290</definedName>
    <definedName name="Gobindaganj_Upazila">Unions!$B$466:$S$466</definedName>
    <definedName name="Godagari_Upazila">Unions!$B$434:$L$434</definedName>
    <definedName name="Golapganj_Upazila">Unions!$B$541:$M$541</definedName>
    <definedName name="Gomastapur_Upazila">Unions!$B$394:$J$394</definedName>
    <definedName name="Gopalganj">Upazilas!$B$22:$F$22</definedName>
    <definedName name="Gopalganj_Sadar_Upazila">Unions!$B$214:$W$214</definedName>
    <definedName name="Gopalpur_Upazila">Unions!$B$310:$I$310</definedName>
    <definedName name="Gosairhat_Upazila">Unions!$B$296:$I$296</definedName>
    <definedName name="Gowainghat_Upazila">Unions!$B$542:$I$542</definedName>
    <definedName name="Gulshan_Thana" localSheetId="4">[1]Unions!#REF!</definedName>
    <definedName name="Gulshan_Thana">Unions!#REF!</definedName>
    <definedName name="Gurudaspur_Upazila">Unions!$B$416:$H$416</definedName>
    <definedName name="Habiganj">Upazilas!$B$62:$I$62</definedName>
    <definedName name="Habiganj_Sadar_Upazila">Unions!$B$513:$M$513</definedName>
    <definedName name="Haim_Char_Upazila">Unions!$B$60:$G$60</definedName>
    <definedName name="Hajiganj_Upazila">Unions!$B$61:$M$61</definedName>
    <definedName name="Hakimpur_Upazila">Unions!$B$458:$E$458</definedName>
    <definedName name="Halishahar_Thana" localSheetId="4">[1]Unions!#REF!</definedName>
    <definedName name="Halishahar_Thana">Unions!#REF!</definedName>
    <definedName name="Haluaghat_Upazila">Unions!$B$261:$M$261</definedName>
    <definedName name="Harinakunda_Upazila">Unions!$B$338:$J$338</definedName>
    <definedName name="Haripur_Upazila">Unions!$B$505:$G$505</definedName>
    <definedName name="Harirampur_Upazila">Unions!$B$245:$N$245</definedName>
    <definedName name="Hathazari_Upazila">Unions!$B$77:$Q$77</definedName>
    <definedName name="Hatibandha_Upazila">Unions!$B$481:$M$481</definedName>
    <definedName name="Hatiya_Upazila">Unions!$B$137:$M$137</definedName>
    <definedName name="Hazaribagh_Thana" localSheetId="4">[1]Unions!#REF!</definedName>
    <definedName name="Hazaribagh_Thana">Unions!#REF!</definedName>
    <definedName name="Hizla_Upazila">Unions!$B$12:$G$12</definedName>
    <definedName name="Homna_Upazila">Unions!$B$99:$K$99</definedName>
    <definedName name="Hossainpur_Upazila">Unions!$B$229:$H$229</definedName>
    <definedName name="Ishwardi_Upazila">Unions!$B$425:$I$425</definedName>
    <definedName name="Ishwarganj_Upazila">Unions!$B$262:$M$262</definedName>
    <definedName name="Islampur_Upazila">Unions!$B$221:$N$221</definedName>
    <definedName name="Itna_Upazila">Unions!$B$230:$J$230</definedName>
    <definedName name="Jagannathpur_Upazila">Unions!$B$530:$J$530</definedName>
    <definedName name="Jaintiapur_Upazila">Unions!$B$543:$G$543</definedName>
    <definedName name="Jaldhaka_Upazila_Upazila">Unions!$B$487:$M$487</definedName>
    <definedName name="Jamalganj_Upazila">Unions!$B$531:$F$531</definedName>
    <definedName name="Jamalpur">Upazilas!$B$23:$H$23</definedName>
    <definedName name="Jamalpur_Sadar_Upazila">Unions!$B$222:$Q$222</definedName>
    <definedName name="Jatrabari_Thana">Unions!$B$168:$C$168</definedName>
    <definedName name="Jessore">Upazilas!$B$38:$I$38</definedName>
    <definedName name="Jessore_Sadar_Upazila">Unions!$B$335:$R$335</definedName>
    <definedName name="Jhalakathi">Upazilas!$B$5:$E$5</definedName>
    <definedName name="Jhalokati_Sadar_Upazila">Unions!$B$24:$L$24</definedName>
    <definedName name="Jhenaidah">Upazilas!$B$39:$G$39</definedName>
    <definedName name="Jhenaidah_Sadar_Upazila">Unions!$B$339:$S$339</definedName>
    <definedName name="Jhenaigati_Upazila">Unions!$B$300:$H$300</definedName>
    <definedName name="Jhikargachha_Upazila">Unions!$B$333:$M$333</definedName>
    <definedName name="Jiban_Nagar_Upazila">Unions!$B$329:$F$329</definedName>
    <definedName name="Joypurhat">Upazilas!$B$48:$F$48</definedName>
    <definedName name="Joypurhat_Sadar_Upazila">Unions!$B$399:$K$399</definedName>
    <definedName name="Jurai_Chhari_Upazila">Unions!$B$148:$E$148</definedName>
    <definedName name="Juri_Upazila">Unions!$B$518:$G$518</definedName>
    <definedName name="Kabirhat_Upazila">Unions!$B$138:$I$138</definedName>
    <definedName name="Kachua_Upazila">Unions!$B$320:$H$320</definedName>
    <definedName name="Kadamtali_Thana">Unions!$B$170:$D$170</definedName>
    <definedName name="Kafrul_Thana" localSheetId="4">[1]Unions!#REF!</definedName>
    <definedName name="Kafrul_Thana">Unions!#REF!</definedName>
    <definedName name="Kahaloo_Upazila">Unions!$B$386:$K$386</definedName>
    <definedName name="Kaharole_Upazila">Unions!$B$459:$G$459</definedName>
    <definedName name="Kalabagan_Thana" localSheetId="4">[1]Unions!#REF!</definedName>
    <definedName name="Kalabagan_Thana">Unions!#REF!</definedName>
    <definedName name="Kalai_Upazila">Unions!$B$400:$G$400</definedName>
    <definedName name="Kalapara_Upazila">Unions!$B$32:$N$32</definedName>
    <definedName name="Kalaroa_Upazila">Unions!$B$376:$N$376</definedName>
    <definedName name="Kalia_Upazila">Unions!$B$371:$O$371</definedName>
    <definedName name="Kaliakair_Upazila">Unions!$B$210:$K$210</definedName>
    <definedName name="Kaliganj_Upazila">Unions!$B$482:$I$482</definedName>
    <definedName name="Kalihati_Upazila">Unions!$B$311:$P$311</definedName>
    <definedName name="Kalkini_Upazila">Unions!$B$239:$P$239</definedName>
    <definedName name="Kalmakanda_Upazila">Unions!$B$283:$I$283</definedName>
    <definedName name="Kalukhali_Upazila">Unions!$B$291:$H$291</definedName>
    <definedName name="Kamalganj_Upazila">Unions!$B$519:$K$519</definedName>
    <definedName name="Kamalnagar_Upazila">Unions!$B$129:$J$129</definedName>
    <definedName name="Kamarkhanda_Upazila">Unions!$B$444:$E$444</definedName>
    <definedName name="Kamrangir_Char_Thana">Unions!$B$172:$B$172</definedName>
    <definedName name="Kanaighat_Upazila">Unions!$B$544:$K$544</definedName>
    <definedName name="Kanthalia_Upazila">Unions!$B$25:$G$25</definedName>
    <definedName name="Kapasia_Upazila">Unions!$B$212:$L$212</definedName>
    <definedName name="Kaptai_Upazila">Unions!$B$147:$F$147</definedName>
    <definedName name="Karimganj_Upazila">Unions!$B$231:$M$231</definedName>
    <definedName name="Kasba_Upazila">Unions!$B$54:$L$54</definedName>
    <definedName name="Kashiani_Upazila">Unions!$B$215:$O$215</definedName>
    <definedName name="Katiadi_Upazila">Unions!$B$232:$K$232</definedName>
    <definedName name="Kaunia_Upazila">Unions!$B$498:$H$498</definedName>
    <definedName name="Kawkhali_Upazila">Unions!$B$145:$E$145</definedName>
    <definedName name="Kazipur_Upazila">Unions!$B$445:$N$445</definedName>
    <definedName name="Kendua_Upazila">Unions!$B$284:$O$284</definedName>
    <definedName name="Keraniganj_Upazila">Unions!$B$175:$M$175</definedName>
    <definedName name="Keshabpur_Upazila">Unions!$B$334:$K$334</definedName>
    <definedName name="Key_Topics">'Name ranges'!$B$2:$B$10</definedName>
    <definedName name="Khagrachari">Upazilas!$B$15:$I$15</definedName>
    <definedName name="Khagrachhari_Sadar_Upazila">Unions!$B$122:$G$122</definedName>
    <definedName name="Khaliajuri_Upazila">Unions!$B$282:$G$282</definedName>
    <definedName name="Khalishpur_Thana" localSheetId="4">[1]Unions!#REF!</definedName>
    <definedName name="Khalishpur_Thana">Unions!#REF!</definedName>
    <definedName name="Khan_Jahan_Ali_Thana">Unions!$B$350:$D$350</definedName>
    <definedName name="Khansama_Upazila">Unions!$B$460:$G$460</definedName>
    <definedName name="Khetlal_Upazila">Unions!$B$401:$F$401</definedName>
    <definedName name="Khilgaon_Thana">Unions!$B$173:$C$173</definedName>
    <definedName name="Khilkhet_Thana">Unions!$B$174:$C$174</definedName>
    <definedName name="Khoksa_Upazila">Unions!$B$360:$K$360</definedName>
    <definedName name="Khulna">Upazilas!$B$40:$O$40</definedName>
    <definedName name="Khulna_Division">Zilas!$B$5:$K$5</definedName>
    <definedName name="Khulna_Sadar_Thana" localSheetId="4">[1]Unions!#REF!</definedName>
    <definedName name="Khulna_Sadar_Thana">Unions!#REF!</definedName>
    <definedName name="Khulshi_Thana" localSheetId="4">[1]Unions!#REF!</definedName>
    <definedName name="Khulshi_Thana">Unions!#REF!</definedName>
    <definedName name="Kishoreganj">Upazilas!$B$24:$N$24</definedName>
    <definedName name="Kishoreganj_Sadar_Upazila">Unions!$B$233:$M$233</definedName>
    <definedName name="Kishoreganj_Upazila_Upazila">Unions!$B$488:$J$488</definedName>
    <definedName name="Kotalipara_Upazila">Unions!$B$216:$N$216</definedName>
    <definedName name="Kotchandpur_Upazila">Unions!$B$341:$G$341</definedName>
    <definedName name="Kotwali_Thana" localSheetId="4">[1]Unions!#REF!</definedName>
    <definedName name="Kotwali_Thana">Unions!#REF!</definedName>
    <definedName name="Koyra_Upazila">Unions!$B$352:$H$352</definedName>
    <definedName name="Kulaura_Upazila">Unions!$B$520:$O$520</definedName>
    <definedName name="Kuliar_Char_Upazila">Unions!$B$234:$H$234</definedName>
    <definedName name="Kumarkhali_Upazila">Unions!$B$361:$M$361</definedName>
    <definedName name="Kurigram">Upazilas!$B$56:$J$56</definedName>
    <definedName name="Kurigram_Sadar_Upazila">Unions!$B$475:$J$475</definedName>
    <definedName name="Kushtia">Upazilas!$B$41:$G$41</definedName>
    <definedName name="Kushtia_Sadar_Upazila">Unions!$B$362:$P$362</definedName>
    <definedName name="Kutubdia_Upazila">Unions!$B$109:$G$109</definedName>
    <definedName name="Lakhai_Upazila">Unions!$B$514:$G$514</definedName>
    <definedName name="Laksam_Upazila">Unions!$B$101:$I$101</definedName>
    <definedName name="Lakshmichhari_Upazila">Unions!$B$123:$D$123</definedName>
    <definedName name="Lakshmipur">Upazilas!$B$16:$F$16</definedName>
    <definedName name="Lakshmipur_Sadar_Upazila">Unions!$B$130:$W$130</definedName>
    <definedName name="Lalbagh_Thana" localSheetId="4">[1]Unions!#REF!</definedName>
    <definedName name="Lalbagh_Thana">Unions!#REF!</definedName>
    <definedName name="Lalmohan_Upazila">Unions!$B$21:$K$21</definedName>
    <definedName name="Lalmonirhat">Upazilas!$B$57:$F$57</definedName>
    <definedName name="Lalmonirhat_Sadar_Upazila">Unions!$B$483:$K$483</definedName>
    <definedName name="Lalpur_Upazila">Unions!$B$417:$L$417</definedName>
    <definedName name="Lama_Upazila">Unions!$B$44:$I$44</definedName>
    <definedName name="Langadu_Upazila">Unions!$B$149:$H$149</definedName>
    <definedName name="Lohagara_Upazila">Unions!$B$372:$N$372</definedName>
    <definedName name="Lohajang_Upazila">Unions!$B$251:$K$251</definedName>
    <definedName name="Madan_Upazila">Unions!$B$285:$J$285</definedName>
    <definedName name="Madarganj_Upazila">Unions!$B$223:$I$223</definedName>
    <definedName name="Madaripur">Upazilas!$B$25:$E$25</definedName>
    <definedName name="Madaripur_Sadar_Upazila">Unions!$B$240:$Q$240</definedName>
    <definedName name="Madhabpur_Upazila">Unions!$B$515:$M$515</definedName>
    <definedName name="Madhukhali_Upazila">Unions!$B$205:$J$205</definedName>
    <definedName name="Madhupur_Upazila">Unions!$B$312:$H$312</definedName>
    <definedName name="Magura">Upazilas!$B$42:$E$42</definedName>
    <definedName name="Magura_Sadar_Upazila">Unions!$B$364:$O$364</definedName>
    <definedName name="Mahadebpur_Upazila">Unions!$B$407:$K$407</definedName>
    <definedName name="Mahalchhari_Upazila">Unions!$B$124:$F$124</definedName>
    <definedName name="Maheshkhali_Upazila">Unions!$B$110:$J$110</definedName>
    <definedName name="Maheshpur_Upazila">Unions!$B$342:$N$342</definedName>
    <definedName name="Manda_Upazila">Unions!$B$406:$O$406</definedName>
    <definedName name="Manikchhari_Upazila">Unions!$B$125:$E$125</definedName>
    <definedName name="Manikganj">Upazilas!$B$26:$H$26</definedName>
    <definedName name="Manikganj_Sadar_Upazila">Unions!$B$246:$L$246</definedName>
    <definedName name="Manirampur_Upazila">Unions!$B$336:$S$336</definedName>
    <definedName name="Manohardi_Upazila">Unions!$B$274:$M$274</definedName>
    <definedName name="Manoharganj_Upazila">Unions!$B$102:$L$102</definedName>
    <definedName name="Manpura_Upazila">Unions!$B$22:$E$22</definedName>
    <definedName name="Mathbaria_Upazila">Unions!$B$37:$M$37</definedName>
    <definedName name="Matihar_Thana" localSheetId="4">[1]Unions!#REF!</definedName>
    <definedName name="Matihar_Thana">Unions!#REF!</definedName>
    <definedName name="Matiranga_Upazila">Unions!$B$126:$J$126</definedName>
    <definedName name="Matlab_Upazila">Unions!$B$63:$H$63</definedName>
    <definedName name="Matlab_Uttar_Upazila">Unions!$B$64:$P$64</definedName>
    <definedName name="Maulvibazar_Sadar_Upazila">Unions!$B$521:$N$521</definedName>
    <definedName name="Meghna_Upazila">Unions!$B$103:$H$103</definedName>
    <definedName name="Mehendiganj_Upazila">Unions!$B$14:$O$14</definedName>
    <definedName name="Meherpur">Upazilas!$B$43:$D$43</definedName>
    <definedName name="Meherpur_Sadar_Upazila">Unions!$B$370:$G$370</definedName>
    <definedName name="Melandaha_Upazila">Unions!$B$224:$M$224</definedName>
    <definedName name="Mirpur_Thana" localSheetId="4">[1]Unions!#REF!</definedName>
    <definedName name="Mirpur_Thana">Unions!#REF!</definedName>
    <definedName name="Mirpur_Upazila">Unions!$B$363:$N$363</definedName>
    <definedName name="Mirsharai_Upazila">Unions!$B$81:$S$81</definedName>
    <definedName name="Mirzaganj_Upazila">Unions!$B$33:$G$33</definedName>
    <definedName name="Mirzapur_Upazila">Unions!$B$313:$P$313</definedName>
    <definedName name="Mitha_Pukur_Upazila">Unions!$B$500:$R$500</definedName>
    <definedName name="Mithamain_Upazila">Unions!$B$235:$H$235</definedName>
    <definedName name="Mohammadpur_Thana" localSheetId="4">[1]Unions!#REF!</definedName>
    <definedName name="Mohammadpur_Thana">Unions!#REF!</definedName>
    <definedName name="Mohammadpur_Upazila">Unions!$B$365:$I$365</definedName>
    <definedName name="Mohanganj_Upazila">Unions!$B$286:$I$286</definedName>
    <definedName name="Mohanpur_Upazila">Unions!$B$436:$H$436</definedName>
    <definedName name="Mollahat_Upazila">Unions!$B$321:$H$321</definedName>
    <definedName name="Mongla_Upazila">Unions!$B$322:$H$322</definedName>
    <definedName name="Morrelganj_Upazila">Unions!$B$323:$R$323</definedName>
    <definedName name="Motijheel_Thana" localSheetId="4">[1]Unions!#REF!</definedName>
    <definedName name="Motijheel_Thana">Unions!#REF!</definedName>
    <definedName name="Moulvibazar">Upazilas!$B$63:$H$63</definedName>
    <definedName name="Mugda_Para_Thana" localSheetId="4">[1]Unions!#REF!</definedName>
    <definedName name="Mugda_Para_Thana">Unions!#REF!</definedName>
    <definedName name="Mujib_Nagar_Upazila">Unions!$B$369:$E$369</definedName>
    <definedName name="Muksudpur_Upazila">Unions!$B$217:$R$217</definedName>
    <definedName name="Muktagachha_Upazila">Unions!$B$264:$L$264</definedName>
    <definedName name="Muladi_Upazila">Unions!$B$15:$I$15</definedName>
    <definedName name="Munshiganj">Upazilas!$B$27:$G$27</definedName>
    <definedName name="Munshiganj_Sadar_Upazila">Unions!$B$252:$L$252</definedName>
    <definedName name="Muradnagar_Upazila">Unions!$B$104:$W$104</definedName>
    <definedName name="Mymensingh">Upazilas!$B$28:$N$28</definedName>
    <definedName name="Mymensingh_Sadar_Upazila">Unions!$B$263:$O$263</definedName>
    <definedName name="Nabiganj_Upazila">Unions!$B$516:$O$516</definedName>
    <definedName name="Nabinagar_Upazila">Unions!$B$55:$W$55</definedName>
    <definedName name="Nachole_Upazila">Unions!$B$395:$F$395</definedName>
    <definedName name="Nagarkanda_Upazila">Unions!$B$206:$K$206</definedName>
    <definedName name="Nagarpur_Upazila">Unions!$B$314:$M$314</definedName>
    <definedName name="Nageshwari_Upazila">Unions!$B$476:$P$476</definedName>
    <definedName name="Naikhongchhari_Upazila">Unions!$B$45:$E$45</definedName>
    <definedName name="Nakla_Upazila">Unions!$B$301:$K$301</definedName>
    <definedName name="Nalchity_Upazila">Unions!$B$26:$L$26</definedName>
    <definedName name="Nalitabari_Upazila">Unions!$B$302:$N$302</definedName>
    <definedName name="Nandail_Upazila">Unions!$B$265:$N$265</definedName>
    <definedName name="Nandigram_Upazila">Unions!$B$387:$G$387</definedName>
    <definedName name="Nangalkot_Upazila">Unions!$B$105:$M$105</definedName>
    <definedName name="Naniarchar_Upazila">Unions!$B$150:$E$150</definedName>
    <definedName name="Naogaon">Upazilas!$B$49:$L$49</definedName>
    <definedName name="Naogaon_Sadar_Upazila">Unions!$B$408:$N$408</definedName>
    <definedName name="Narail">Upazilas!$B$44:$D$44</definedName>
    <definedName name="Narail_Sadar_Upazila">Unions!$B$373:$O$373</definedName>
    <definedName name="Narayanganj">Upazilas!$B$29:$F$29</definedName>
    <definedName name="Narayanganj_Sadar_Upazila">Unions!$B$271:$J$271</definedName>
    <definedName name="Naria_Upazila">Unions!$B$297:$P$297</definedName>
    <definedName name="Narsingdi">Upazilas!$B$30:$G$30</definedName>
    <definedName name="Narsingdi_Sadar_Upazila">Unions!$B$275:$Q$275</definedName>
    <definedName name="Nasirnagar_Upazila">Unions!$B$56:$N$56</definedName>
    <definedName name="Natore">Upazilas!$B$50:$G$50</definedName>
    <definedName name="Natore_Sadar_Upazila">Unions!$B$418:$O$418</definedName>
    <definedName name="Nawabganj_Upazila">Unions!$B$462:$J$462</definedName>
    <definedName name="Nazirpur_Upazila">Unions!$B$38:$I$38</definedName>
    <definedName name="Nesarabad_Upazila">Unions!$B$40:$L$40</definedName>
    <definedName name="Netrokona">Upazilas!$B$31:$K$31</definedName>
    <definedName name="Netrokona_Sadar_Upazila">Unions!$B$287:$N$287</definedName>
    <definedName name="New_Market_Thana" localSheetId="4">[1]Unions!#REF!</definedName>
    <definedName name="New_Market_Thana">Unions!#REF!</definedName>
    <definedName name="Niamatpur_Upazila">Unions!$B$409:$I$409</definedName>
    <definedName name="Nikli_Upazila">Unions!$B$236:$H$236</definedName>
    <definedName name="Nilphamari">Upazilas!$B$58:$G$58</definedName>
    <definedName name="Nilphamari_Sadar_Upazila">Unions!$B$489:$Q$489</definedName>
    <definedName name="Noakhali">Upazilas!$B$17:$J$17</definedName>
    <definedName name="Noakhali_Sadar_Upazila">Unions!$B$142:$O$142</definedName>
    <definedName name="Paba_Upazila">Unions!$B$437:$K$437</definedName>
    <definedName name="Pabna">Upazilas!$B$51:$J$51</definedName>
    <definedName name="Pabna_Sadar_Upazila">Unions!$B$426:$L$426</definedName>
    <definedName name="Pahartali_Thana" localSheetId="4">[1]Unions!#REF!</definedName>
    <definedName name="Pahartali_Thana">Unions!#REF!</definedName>
    <definedName name="Paikgachha_Upazila">Unions!$B$353:$L$353</definedName>
    <definedName name="Pakundia_Upazila">Unions!$B$237:$K$237</definedName>
    <definedName name="Palash_Upazila">Unions!$B$276:$F$276</definedName>
    <definedName name="Palashbari_Upazila">Unions!$B$467:$J$467</definedName>
    <definedName name="Pallabi_Thana" localSheetId="4">[1]Unions!#REF!</definedName>
    <definedName name="Pallabi_Thana">Unions!#REF!</definedName>
    <definedName name="Paltan_Thana" localSheetId="4">[1]Unions!#REF!</definedName>
    <definedName name="Paltan_Thana">Unions!#REF!</definedName>
    <definedName name="Panchagarh">Upazilas!$B$59:$F$59</definedName>
    <definedName name="Panchagarh_Sadar_Upazila">Unions!$B$494:$L$494</definedName>
    <definedName name="Panchbibi_Upazila">Unions!$B$402:$J$402</definedName>
    <definedName name="Panchhari_Upazila">Unions!$B$127:$F$127</definedName>
    <definedName name="Panchlaish_Thana" localSheetId="4">[1]Unions!#REF!</definedName>
    <definedName name="Panchlaish_Thana">Unions!#REF!</definedName>
    <definedName name="Pangsha_Upazila">Unions!$B$292:$L$292</definedName>
    <definedName name="Parbatipur_Upazila">Unions!$B$463:$L$463</definedName>
    <definedName name="Parshuram_Upazila">Unions!$B$119:$E$119</definedName>
    <definedName name="Patenga_Thana" localSheetId="4">[1]Unions!#REF!</definedName>
    <definedName name="Patenga_Thana">Unions!#REF!</definedName>
    <definedName name="Patgram_Upazila">Unions!$B$484:$J$484</definedName>
    <definedName name="Patharghata_Upazila">Unions!$B$6:$I$6</definedName>
    <definedName name="Patiya_Upazila">Unions!$B$84:$X$84</definedName>
    <definedName name="Patnitala_Upazila">Unions!$B$410:$M$410</definedName>
    <definedName name="Patuakhali">Upazilas!$B$6:$I$6</definedName>
    <definedName name="Patuakhali_Sadar_Upazila">Unions!$B$34:$N$34</definedName>
    <definedName name="Pekua_Upazila">Unions!$B$111:$H$111</definedName>
    <definedName name="Phulbari_Upazila">Unions!$B$474:$G$474</definedName>
    <definedName name="Phulpur_Upazila">Unions!$B$266:$V$266</definedName>
    <definedName name="Phultala_Upazila">Unions!$B$354:$D$354</definedName>
    <definedName name="Pirgachha_Upazila">Unions!$B$501:$J$501</definedName>
    <definedName name="Pirganj_Upazila">Unions!$B$506:$L$506</definedName>
    <definedName name="Pirojpur">Upazilas!$B$7:$H$7</definedName>
    <definedName name="Pirojpur_Sadar_Upazila">Unions!$B$39:$I$39</definedName>
    <definedName name="Porsha_Upazila">Unions!$B$411:$G$411</definedName>
    <definedName name="_xlnm.Print_Area" localSheetId="0">'Cover page'!$A$1:$F$50</definedName>
    <definedName name="_xlnm.Print_Area" localSheetId="1">'Results chain'!$A$1:$Y$87</definedName>
    <definedName name="Purbadhala_Upazila">Unions!$B$288:$L$288</definedName>
    <definedName name="Puthia_Upazila">Unions!$B$438:$H$438</definedName>
    <definedName name="Rajapur_Upazila">Unions!$B$27:$G$27</definedName>
    <definedName name="Rajarhat_Upazila">Unions!$B$477:$H$477</definedName>
    <definedName name="Rajasthali_Upazila">Unions!$B$151:$D$151</definedName>
    <definedName name="Rajbari">Upazilas!$B$32:$F$32</definedName>
    <definedName name="Rajbari_Sadar_Upazila">Unions!$B$293:$P$293</definedName>
    <definedName name="Rajnagar_Upazila">Unions!$B$522:$I$522</definedName>
    <definedName name="Rajoir_Upazila">Unions!$B$241:$L$241</definedName>
    <definedName name="Rajpara_Thana" localSheetId="4">[1]Unions!#REF!</definedName>
    <definedName name="Rajpara_Thana">Unions!#REF!</definedName>
    <definedName name="Rajshahi">Upazilas!$B$52:$N$52</definedName>
    <definedName name="Rajshahi_Division">Zilas!$B$6:$I$6</definedName>
    <definedName name="Ramganj_Upazila">Unions!$B$132:$L$132</definedName>
    <definedName name="Ramgarh_Upazila">Unions!$B$128:$E$128</definedName>
    <definedName name="Ramgati_Upazila">Unions!$B$133:$J$133</definedName>
    <definedName name="Ramna_Thana" localSheetId="4">[1]Unions!#REF!</definedName>
    <definedName name="Ramna_Thana">Unions!#REF!</definedName>
    <definedName name="Rampal_Upazila">Unions!$B$324:$K$324</definedName>
    <definedName name="Rampura_Thana" localSheetId="4">[1]Unions!#REF!</definedName>
    <definedName name="Rampura_Thana">Unions!#REF!</definedName>
    <definedName name="Ramu_Upazila">Unions!$B$112:$L$112</definedName>
    <definedName name="Rangamati">Upazilas!$B$18:$K$18</definedName>
    <definedName name="Rangamati_Sadar_Upazila">Unions!$B$152:$H$152</definedName>
    <definedName name="Rangpur">Upazilas!$B$60:$I$60</definedName>
    <definedName name="Rangpur_Division">Zilas!$B$7:$I$7</definedName>
    <definedName name="Rangpur_Sadar_Upazila">Unions!$B$499:$N$499</definedName>
    <definedName name="Rangunia_Upazila">Unions!$B$86:$Q$86</definedName>
    <definedName name="Raninagar_Upazila">Unions!$B$412:$I$412</definedName>
    <definedName name="Ranisankail_Upazila">Unions!$B$507:$J$507</definedName>
    <definedName name="Raozan_Upazila">Unions!$B$87:$P$87</definedName>
    <definedName name="Raumari_Upazila">Unions!$B$478:$F$478</definedName>
    <definedName name="Rowangchhari_Upazila">Unions!$B$46:$E$46</definedName>
    <definedName name="Royganj_Upazila">Unions!$B$446:$K$446</definedName>
    <definedName name="Roypur_Upazila">Unions!$B$131:$L$131</definedName>
    <definedName name="Roypura_Upazila">Unions!$B$277:$Z$277</definedName>
    <definedName name="Ruma_Upazila">Unions!$B$47:$E$47</definedName>
    <definedName name="Rupganj_Upazila">Unions!$B$272:$J$272</definedName>
    <definedName name="Rupsa_Upazila">Unions!$B$355:$F$355</definedName>
    <definedName name="Sabujbagh_Thana">Unions!$B$188:$C$188</definedName>
    <definedName name="Sadarpur_Upazila">Unions!$B$207:$J$207</definedName>
    <definedName name="Sadullapur_Upazila">Unions!$B$468:$L$468</definedName>
    <definedName name="Saghata_Upazila">Unions!$B$469:$K$469</definedName>
    <definedName name="Saidpur_Upazila_Upazila">Unions!$B$490:$H$490</definedName>
    <definedName name="Sakhipur_Upazila">Unions!$B$315:$H$315</definedName>
    <definedName name="Saltha_Upazila">Unions!$B$208:$I$208</definedName>
    <definedName name="Sandwip_Upazila">Unions!$B$88:$Q$88</definedName>
    <definedName name="Santhia_Upazila">Unions!$B$427:$L$427</definedName>
    <definedName name="Sapahar_Upazila">Unions!$B$413:$G$413</definedName>
    <definedName name="Sarail_Upazila">Unions!$B$57:$J$57</definedName>
    <definedName name="Sarankhola_Upazila">Unions!$B$325:$F$325</definedName>
    <definedName name="Sariakandi_Upazila">Unions!$B$388:$N$388</definedName>
    <definedName name="Sarishabari_Upazila">Unions!$B$225:$J$225</definedName>
    <definedName name="Satkania_Upazila">Unions!$B$89:$S$89</definedName>
    <definedName name="Satkhira">Upazilas!$B$45:$H$45</definedName>
    <definedName name="Satkhira_Sadar_Upazila">Unions!$B$378:$P$378</definedName>
    <definedName name="Saturia_Upazila">Unions!$B$247:$J$247</definedName>
    <definedName name="Savar_Upazila">Unions!$B$189:$O$189</definedName>
    <definedName name="Sector">'Name ranges'!$A$2:$A$10</definedName>
    <definedName name="Senbagh_Upazila">Unions!$B$139:$K$139</definedName>
    <definedName name="Serajdikhan_Upazila">Unions!$B$253:$O$253</definedName>
    <definedName name="Shah_Ali_Thana" localSheetId="4">[1]Unions!#REF!</definedName>
    <definedName name="Shah_Ali_Thana">Unions!#REF!</definedName>
    <definedName name="Shah_Makhdum_Thana" localSheetId="4">[1]Unions!#REF!</definedName>
    <definedName name="Shah_Makhdum_Thana">Unions!#REF!</definedName>
    <definedName name="Shahbagh_Thana" localSheetId="4">[1]Unions!#REF!</definedName>
    <definedName name="Shahbagh_Thana">Unions!#REF!</definedName>
    <definedName name="Shahjadpur_Upazila">Unions!$B$447:$N$447</definedName>
    <definedName name="Shahrasti_Upazila">Unions!$B$65:$K$65</definedName>
    <definedName name="Shailkupa_Upazila">Unions!$B$343:$P$343</definedName>
    <definedName name="Shajahanpur_Upazila">Unions!$B$389:$L$389</definedName>
    <definedName name="Shalikha_Upazila">Unions!$B$366:$H$366</definedName>
    <definedName name="Shariatpur">Upazilas!$B$33:$G$33</definedName>
    <definedName name="Shariatpur_Sadar_Upazila">Unions!$B$298:$M$298</definedName>
    <definedName name="Sharsha_Upazila">Unions!$B$337:$M$337</definedName>
    <definedName name="Sher_E_Bangla_Nagar_Thana" localSheetId="4">[1]Unions!#REF!</definedName>
    <definedName name="Sher_E_Bangla_Nagar_Thana">Unions!#REF!</definedName>
    <definedName name="Sherpur">Upazilas!$B$34:$F$34</definedName>
    <definedName name="Sherpur_Sadar_Upazila">Unions!$B$303:$P$303</definedName>
    <definedName name="Sherpur_Upazila">Unions!$B$390:$L$390</definedName>
    <definedName name="Shibalaya_Upazila">Unions!$B$248:$H$248</definedName>
    <definedName name="Shibchar_Upazila">Unions!$B$242:$U$242</definedName>
    <definedName name="Shibganj_Upazila">Unions!$B$397:$Q$397</definedName>
    <definedName name="Shibpur_Upazila">Unions!$B$278:$K$278</definedName>
    <definedName name="Shyamnagar_Upazila">Unions!$B$379:$M$379</definedName>
    <definedName name="Shyampur_Thana" localSheetId="4">[1]Unions!#REF!</definedName>
    <definedName name="Shyampur_Thana">Unions!#REF!</definedName>
    <definedName name="Singair_Upazila">Unions!$B$249:$M$249</definedName>
    <definedName name="Singra_Upazila">Unions!$B$419:$N$419</definedName>
    <definedName name="Sirajganj_Sadar_Upazila">Unions!$B$448:$L$448</definedName>
    <definedName name="Sirajgonj">Upazilas!$B$53:$J$53</definedName>
    <definedName name="Sitakunda_Upazila">Unions!$B$90:$L$90</definedName>
    <definedName name="Sonadanga_Thana" localSheetId="4">[1]Unions!#REF!</definedName>
    <definedName name="Sonadanga_Thana">Unions!#REF!</definedName>
    <definedName name="Sonagazi_Upazila">Unions!$B$120:$K$120</definedName>
    <definedName name="Sonaimuri_Upazila">Unions!$B$140:$L$140</definedName>
    <definedName name="Sonargaon_Upazila">Unions!$B$269:$L$269</definedName>
    <definedName name="Sonatola_Upazila">Unions!$B$392:$I$392</definedName>
    <definedName name="Sreebardi_Upazila">Unions!$B$304:$L$304</definedName>
    <definedName name="Sreemangal_Upazila">Unions!$B$523:$K$523</definedName>
    <definedName name="Sreenagar_Upazila">Unions!$B$254:$O$254</definedName>
    <definedName name="Sreepur_Upazila">Unions!$B$367:$I$367</definedName>
    <definedName name="Subarnachar_Upazila">Unions!$B$141:$I$141</definedName>
    <definedName name="Sujanagar_Upazila">Unions!$B$428:$L$428</definedName>
    <definedName name="Sulla_Upazila">Unions!$B$532:$E$532</definedName>
    <definedName name="Sunamganj">Upazilas!$B$64:$L$64</definedName>
    <definedName name="Sunamganj_Sadar_Upazila">Unions!$B$533:$K$533</definedName>
    <definedName name="Sundarganj_Upazila">Unions!$B$470:$Q$470</definedName>
    <definedName name="Sutrapur_Thana" localSheetId="4">[1]Unions!#REF!</definedName>
    <definedName name="Sutrapur_Thana">Unions!#REF!</definedName>
    <definedName name="Sylhet">Upazilas!$B$65:$M$65</definedName>
    <definedName name="Sylhet_Division">Zilas!$B$8:$E$8</definedName>
    <definedName name="Sylhet_Sadar_Upazila">Unions!$B$545:$K$545</definedName>
    <definedName name="Tahirpur_Upazila">Unions!$B$534:$H$534</definedName>
    <definedName name="Tala_Upazila">Unions!$B$380:$M$380</definedName>
    <definedName name="Tangail">Upazilas!$B$35:$M$35</definedName>
    <definedName name="Tangail_Sadar_Upazila">Unions!$B$316:$N$316</definedName>
    <definedName name="Tanore_Upazila">Unions!$B$441:$J$441</definedName>
    <definedName name="Taraganj_Upazila">Unions!$B$503:$F$503</definedName>
    <definedName name="Tarail_Upazila">Unions!$B$238:$H$238</definedName>
    <definedName name="Tarash_Upazila">Unions!$B$449:$I$449</definedName>
    <definedName name="Tazumuddin_Upazila">Unions!$B$23:$F$23</definedName>
    <definedName name="Tejgaon_Ind._Area_Thana" localSheetId="4">[1]Unions!#REF!</definedName>
    <definedName name="Tejgaon_Ind._Area_Thana">Unions!#REF!</definedName>
    <definedName name="Tejgaon_Thana" localSheetId="4">[1]Unions!#REF!</definedName>
    <definedName name="Tejgaon_Thana">Unions!#REF!</definedName>
    <definedName name="Teknaf_Upazila">Unions!$B$113:$H$113</definedName>
    <definedName name="Tentulia_Upazila">Unions!$B$495:$H$495</definedName>
    <definedName name="Terokhada_Upazila">Unions!$B$357:$G$357</definedName>
    <definedName name="Thakurgaon">Upazilas!$B$61:$F$61</definedName>
    <definedName name="Thakurgaon_Sadar_Upazila">Unions!$B$508:$U$508</definedName>
    <definedName name="Thanchi_Upazila">Unions!$B$48:$E$48</definedName>
    <definedName name="Titas_Upazila">Unions!$B$106:$J$106</definedName>
    <definedName name="Tongibari_Upazila">Unions!$B$255:$M$255</definedName>
    <definedName name="Trishal_Upazila">Unions!$B$267:$N$267</definedName>
    <definedName name="Tungipara_Upazila">Unions!$B$218:$G$218</definedName>
    <definedName name="Turag_Thana">Unions!$B$197:$B$197</definedName>
    <definedName name="Ukhia_Upazila">Unions!$B$114:$F$114</definedName>
    <definedName name="Ulipur_Upazila">Unions!$B$479:$O$479</definedName>
    <definedName name="Ullah_Para_Upazila">Unions!$B$450:$O$450</definedName>
    <definedName name="Uttar_Khan_Thana">Unions!$B$199:$B$199</definedName>
    <definedName name="Uttara_Thana" localSheetId="4">[1]Unions!#REF!</definedName>
    <definedName name="Uttara_Thana">Unions!#REF!</definedName>
    <definedName name="Wazirpur_Upazila">Unions!$B$16:$J$16</definedName>
    <definedName name="Yes">'Cover page'!$P$6:$S$6</definedName>
    <definedName name="Zakiganj_Upazila">Unions!$B$546:$K$546</definedName>
    <definedName name="Zanjira_Upazila">Unions!$B$299:$N$299</definedName>
    <definedName name="Zianagar_Upazila">Unions!$B$41:$D$41</definedName>
  </definedNames>
  <calcPr calcId="15251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13" i="10" l="1"/>
  <c r="C25" i="10"/>
  <c r="C5" i="10"/>
  <c r="C6" i="10"/>
  <c r="C7" i="10"/>
  <c r="C8" i="10"/>
  <c r="C20" i="10"/>
  <c r="C21" i="10"/>
  <c r="C22" i="10"/>
  <c r="C23" i="10"/>
  <c r="C26" i="10"/>
  <c r="C27" i="10"/>
  <c r="C29" i="10"/>
  <c r="C31" i="10"/>
  <c r="D21" i="10"/>
  <c r="D22" i="10"/>
  <c r="D20" i="10"/>
  <c r="D7" i="10"/>
  <c r="D16" i="10"/>
  <c r="D17" i="10"/>
  <c r="D10" i="10"/>
  <c r="D15" i="10"/>
  <c r="D11" i="10"/>
  <c r="D12" i="10"/>
  <c r="D4" i="10"/>
  <c r="D5" i="10"/>
  <c r="D6" i="10"/>
  <c r="D9" i="10"/>
  <c r="C15" i="10"/>
  <c r="C18" i="10"/>
  <c r="B19" i="10"/>
  <c r="B14" i="10"/>
  <c r="B9" i="10"/>
  <c r="B15" i="10"/>
  <c r="B16" i="10"/>
  <c r="B17" i="10"/>
  <c r="B20" i="10"/>
  <c r="B21" i="10"/>
  <c r="B22" i="10"/>
  <c r="B10" i="10"/>
  <c r="B11" i="10"/>
  <c r="B12" i="10"/>
  <c r="C4" i="10"/>
  <c r="B7" i="10"/>
  <c r="B6" i="10"/>
  <c r="B5" i="10"/>
  <c r="A4" i="17"/>
  <c r="A5" i="17"/>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D22" i="5"/>
  <c r="D21" i="5"/>
  <c r="M18" i="19"/>
  <c r="E18" i="19"/>
  <c r="M19" i="19"/>
  <c r="M20" i="19"/>
  <c r="M21" i="19"/>
  <c r="P17" i="19"/>
  <c r="P18" i="19"/>
  <c r="P19" i="19"/>
  <c r="P20" i="19"/>
  <c r="P21" i="19"/>
  <c r="P22" i="19"/>
  <c r="P23" i="19"/>
  <c r="P24" i="19"/>
  <c r="P25" i="19"/>
  <c r="P26" i="19"/>
  <c r="P27" i="19"/>
  <c r="P28" i="19"/>
  <c r="P29" i="19"/>
  <c r="P30" i="19"/>
  <c r="M17" i="19"/>
  <c r="M22" i="19"/>
  <c r="M23" i="19"/>
  <c r="E17" i="19"/>
  <c r="E19" i="19"/>
  <c r="E20" i="19"/>
  <c r="E21" i="19"/>
  <c r="E22" i="19"/>
  <c r="E23" i="19"/>
  <c r="B18" i="27"/>
  <c r="B19" i="27"/>
  <c r="C18" i="27"/>
  <c r="D18" i="27"/>
  <c r="E18" i="27"/>
  <c r="F18" i="27"/>
  <c r="G18" i="27"/>
  <c r="H18" i="27"/>
  <c r="I18" i="27"/>
  <c r="J18" i="27"/>
  <c r="K18" i="27"/>
  <c r="L18" i="27"/>
  <c r="M18" i="27"/>
  <c r="N18" i="27"/>
  <c r="O18" i="27"/>
  <c r="P18" i="27"/>
  <c r="Q18" i="27"/>
  <c r="R18" i="27"/>
  <c r="C19" i="27"/>
  <c r="D19" i="27"/>
  <c r="E19" i="27"/>
  <c r="F19" i="27"/>
  <c r="G19" i="27"/>
  <c r="H19" i="27"/>
  <c r="I19" i="27"/>
  <c r="J19" i="27"/>
  <c r="K19" i="27"/>
  <c r="L19" i="27"/>
  <c r="M19" i="27"/>
  <c r="N19" i="27"/>
  <c r="O19" i="27"/>
  <c r="P19" i="27"/>
  <c r="Q19" i="27"/>
  <c r="R19" i="27"/>
  <c r="M33" i="5"/>
  <c r="M25" i="19"/>
  <c r="M26" i="19"/>
  <c r="M27" i="19"/>
  <c r="M28" i="19"/>
  <c r="M29" i="19"/>
  <c r="M30" i="19"/>
  <c r="D16" i="19"/>
  <c r="E27" i="19"/>
  <c r="E30" i="19"/>
  <c r="E26" i="19"/>
  <c r="E29" i="19"/>
  <c r="E25" i="19"/>
  <c r="E28" i="19"/>
  <c r="C16" i="19"/>
  <c r="E16" i="19" s="1"/>
  <c r="P16" i="19"/>
  <c r="M24" i="19"/>
  <c r="E24" i="19"/>
  <c r="M16" i="19" l="1"/>
</calcChain>
</file>

<file path=xl/sharedStrings.xml><?xml version="1.0" encoding="utf-8"?>
<sst xmlns="http://schemas.openxmlformats.org/spreadsheetml/2006/main" count="6451" uniqueCount="5060">
  <si>
    <t>Activities</t>
  </si>
  <si>
    <t>Box</t>
  </si>
  <si>
    <t>Source</t>
  </si>
  <si>
    <t>Remarks</t>
  </si>
  <si>
    <t>Vegetable</t>
  </si>
  <si>
    <t>Maize</t>
  </si>
  <si>
    <t>Yes</t>
  </si>
  <si>
    <t>No</t>
  </si>
  <si>
    <t>WEE Relevance</t>
  </si>
  <si>
    <t>Intervention Details</t>
  </si>
  <si>
    <t>Date</t>
  </si>
  <si>
    <t>Rationale for the change(s)</t>
  </si>
  <si>
    <t>Who made the change(s)?</t>
  </si>
  <si>
    <t>#</t>
  </si>
  <si>
    <t>Intervention code</t>
  </si>
  <si>
    <t>Intervention title</t>
  </si>
  <si>
    <t>Seed</t>
  </si>
  <si>
    <t>Partner(s)</t>
  </si>
  <si>
    <t xml:space="preserve"> </t>
  </si>
  <si>
    <t>WEE</t>
  </si>
  <si>
    <t>Events</t>
  </si>
  <si>
    <t>Start Date</t>
  </si>
  <si>
    <t>Months</t>
  </si>
  <si>
    <t>Days</t>
  </si>
  <si>
    <t>Duration</t>
  </si>
  <si>
    <t>% Complete</t>
  </si>
  <si>
    <t>Completion</t>
  </si>
  <si>
    <t>Height</t>
  </si>
  <si>
    <t>Today</t>
  </si>
  <si>
    <t>Baseline</t>
  </si>
  <si>
    <t>Code</t>
  </si>
  <si>
    <t>Regular</t>
  </si>
  <si>
    <t>A1</t>
  </si>
  <si>
    <t>A2</t>
  </si>
  <si>
    <t>Impact Assessment</t>
  </si>
  <si>
    <t>A3</t>
  </si>
  <si>
    <t>M1</t>
  </si>
  <si>
    <t>M2</t>
  </si>
  <si>
    <t>M3</t>
  </si>
  <si>
    <t>M4</t>
  </si>
  <si>
    <t>M5</t>
  </si>
  <si>
    <t>M6</t>
  </si>
  <si>
    <t>M7</t>
  </si>
  <si>
    <t>End Date</t>
  </si>
  <si>
    <t>Partner's contribution (BDT)</t>
  </si>
  <si>
    <t>Contract code(s)</t>
  </si>
  <si>
    <t>Persons responsible for implementation</t>
  </si>
  <si>
    <t>Persons responsible for MRM</t>
  </si>
  <si>
    <t>LAN</t>
  </si>
  <si>
    <t>M8</t>
  </si>
  <si>
    <t>M9</t>
  </si>
  <si>
    <t>M10</t>
  </si>
  <si>
    <t>Activity starting date</t>
  </si>
  <si>
    <t>Displacement</t>
  </si>
  <si>
    <t>Synergy</t>
  </si>
  <si>
    <t xml:space="preserve">Availability: </t>
  </si>
  <si>
    <t>Delivery Mechanism</t>
  </si>
  <si>
    <t>Sub-facilitation</t>
  </si>
  <si>
    <t>Katalyst's contribution (BDT)</t>
  </si>
  <si>
    <t>Monitoring closing date</t>
  </si>
  <si>
    <t>Next update</t>
  </si>
  <si>
    <t>Facilitator(s)</t>
  </si>
  <si>
    <t>Actual:</t>
  </si>
  <si>
    <t>Activity closing date</t>
  </si>
  <si>
    <t>Risks:</t>
  </si>
  <si>
    <t xml:space="preserve">(iii) Expected result(s): </t>
  </si>
  <si>
    <t xml:space="preserve">Remarks: </t>
  </si>
  <si>
    <t>DIVISION</t>
  </si>
  <si>
    <t>DISTRICT</t>
  </si>
  <si>
    <t>Bayejid Bostami Thana</t>
  </si>
  <si>
    <t>Bakalia Thana</t>
  </si>
  <si>
    <t>Chandgaon Thana</t>
  </si>
  <si>
    <t>Chittagong Port Thana</t>
  </si>
  <si>
    <t>Double Mooring Thana</t>
  </si>
  <si>
    <t>Halishahar Thana</t>
  </si>
  <si>
    <t>Kotwali Thana</t>
  </si>
  <si>
    <t>Khulshi Thana</t>
  </si>
  <si>
    <t>Pahartali Thana</t>
  </si>
  <si>
    <t>Panchlaish Thana</t>
  </si>
  <si>
    <t>Patenga Thana</t>
  </si>
  <si>
    <t>Rangabali</t>
  </si>
  <si>
    <t>Barkal Upazila</t>
  </si>
  <si>
    <t>Kaptai Upazila</t>
  </si>
  <si>
    <t>Langadu Upazila</t>
  </si>
  <si>
    <t>Naniarchar Upazila</t>
  </si>
  <si>
    <t>Rajasthali Upazila</t>
  </si>
  <si>
    <t>Tejgaon</t>
  </si>
  <si>
    <t>Tejgaon Ind. Area</t>
  </si>
  <si>
    <t>Uttar Khan</t>
  </si>
  <si>
    <t>Sarishabari Upazila</t>
  </si>
  <si>
    <t>Sherpur</t>
  </si>
  <si>
    <t>Faridpur</t>
  </si>
  <si>
    <t>Bagerhat</t>
  </si>
  <si>
    <t>Habiganj </t>
  </si>
  <si>
    <t>Panchagarh</t>
  </si>
  <si>
    <t>Barguna</t>
  </si>
  <si>
    <t>Barisal</t>
  </si>
  <si>
    <t>Bhola</t>
  </si>
  <si>
    <t>Patuakhali</t>
  </si>
  <si>
    <t>Pirojpur</t>
  </si>
  <si>
    <t>Bandarban</t>
  </si>
  <si>
    <t>Brahmanbaria</t>
  </si>
  <si>
    <t>Chandpur</t>
  </si>
  <si>
    <t>Chittagong</t>
  </si>
  <si>
    <t>Comilla</t>
  </si>
  <si>
    <t>Feni</t>
  </si>
  <si>
    <t>Noakhali</t>
  </si>
  <si>
    <t>Rangamati</t>
  </si>
  <si>
    <t>Dhaka</t>
  </si>
  <si>
    <t>Gazipur</t>
  </si>
  <si>
    <t>Gopalganj</t>
  </si>
  <si>
    <t>Jamalpur</t>
  </si>
  <si>
    <t>Madaripur</t>
  </si>
  <si>
    <t>Manikganj</t>
  </si>
  <si>
    <t>Munshiganj</t>
  </si>
  <si>
    <t>Mymensingh</t>
  </si>
  <si>
    <t>Narayanganj</t>
  </si>
  <si>
    <t>Narsingdi</t>
  </si>
  <si>
    <t>Rajbari</t>
  </si>
  <si>
    <t>Shariatpur</t>
  </si>
  <si>
    <t>Tangail</t>
  </si>
  <si>
    <t>Chuadanga</t>
  </si>
  <si>
    <t>Jessore</t>
  </si>
  <si>
    <t>Jhenaidah</t>
  </si>
  <si>
    <t>Khulna</t>
  </si>
  <si>
    <t>Kushtia</t>
  </si>
  <si>
    <t>Magura</t>
  </si>
  <si>
    <t>Meherpur</t>
  </si>
  <si>
    <t>Narail</t>
  </si>
  <si>
    <t>Satkhira</t>
  </si>
  <si>
    <t>Bogra</t>
  </si>
  <si>
    <t>Joypurhat</t>
  </si>
  <si>
    <t>Naogaon</t>
  </si>
  <si>
    <t>Natore</t>
  </si>
  <si>
    <t>Pabna</t>
  </si>
  <si>
    <t>Rajshahi</t>
  </si>
  <si>
    <t>Dinajpur</t>
  </si>
  <si>
    <t>Gaibandha</t>
  </si>
  <si>
    <t>Kurigram</t>
  </si>
  <si>
    <t>Lalmonirhat</t>
  </si>
  <si>
    <t>Nilphamari</t>
  </si>
  <si>
    <t>Rangpur</t>
  </si>
  <si>
    <t>Thakurgaon</t>
  </si>
  <si>
    <t>Sunamganj</t>
  </si>
  <si>
    <t>Sylhet</t>
  </si>
  <si>
    <t>Barisal Division</t>
  </si>
  <si>
    <t>Chittagong Division</t>
  </si>
  <si>
    <t>Dhaka Division</t>
  </si>
  <si>
    <t>Khulna Division</t>
  </si>
  <si>
    <t>Rajshahi Division</t>
  </si>
  <si>
    <t>Rangpur Division</t>
  </si>
  <si>
    <t>Sylhet Division</t>
  </si>
  <si>
    <t>Jhalakathi</t>
  </si>
  <si>
    <t>Cox's Bazar</t>
  </si>
  <si>
    <t>Khagrachari</t>
  </si>
  <si>
    <t>Kishoreganj</t>
  </si>
  <si>
    <t>Netrokona</t>
  </si>
  <si>
    <t>Chapainawabganj</t>
  </si>
  <si>
    <t>Sirajgonj</t>
  </si>
  <si>
    <t>Moulvibazar</t>
  </si>
  <si>
    <t>Amtali Upazila</t>
  </si>
  <si>
    <t>Bamna Upazila</t>
  </si>
  <si>
    <t>Barguna Sadar Upazila</t>
  </si>
  <si>
    <t>Betagi Upazila</t>
  </si>
  <si>
    <t>Patharghata Upazila</t>
  </si>
  <si>
    <t>Agailjhara Upazila</t>
  </si>
  <si>
    <t>Babuganj Upazila</t>
  </si>
  <si>
    <t>Bakerganj Upazila</t>
  </si>
  <si>
    <t>Banari Para Upazila</t>
  </si>
  <si>
    <t>Gaurnadi Upazila</t>
  </si>
  <si>
    <t>Hizla Upazila</t>
  </si>
  <si>
    <t>Barisal Sadar Upazila</t>
  </si>
  <si>
    <t>Mehendiganj Upazila</t>
  </si>
  <si>
    <t>Muladi Upazila</t>
  </si>
  <si>
    <t>Wazirpur Upazila</t>
  </si>
  <si>
    <t>Bhola Sadar Upazila</t>
  </si>
  <si>
    <t>Burhanuddin Upazila</t>
  </si>
  <si>
    <t>Char Fasson Upazila</t>
  </si>
  <si>
    <t>Daulat Khan Upazila</t>
  </si>
  <si>
    <t>Lalmohan Upazila</t>
  </si>
  <si>
    <t>Manpura Upazila</t>
  </si>
  <si>
    <t>Tazumuddin Upazila</t>
  </si>
  <si>
    <t>Jhalokati Sadar Upazila</t>
  </si>
  <si>
    <t>Kanthalia Upazila</t>
  </si>
  <si>
    <t>Nalchity Upazila</t>
  </si>
  <si>
    <t>Rajapur Upazila</t>
  </si>
  <si>
    <t>Bauphal Upazila</t>
  </si>
  <si>
    <t>Dashmina Upazila</t>
  </si>
  <si>
    <t>Dumki Upazila</t>
  </si>
  <si>
    <t>Galachipa Upazila</t>
  </si>
  <si>
    <t>Kalapara Upazila</t>
  </si>
  <si>
    <t>Mirzaganj Upazila</t>
  </si>
  <si>
    <t>Patuakhali Sadar Upazila</t>
  </si>
  <si>
    <t>Bhandaria Upazila</t>
  </si>
  <si>
    <t>Kawkhali Upazila</t>
  </si>
  <si>
    <t>Mathbaria Upazila</t>
  </si>
  <si>
    <t>Nazirpur Upazila</t>
  </si>
  <si>
    <t>Pirojpur Sadar Upazila</t>
  </si>
  <si>
    <t>Nesarabad Upazila</t>
  </si>
  <si>
    <t>Zianagar Upazila</t>
  </si>
  <si>
    <t>Alikadam Upazila</t>
  </si>
  <si>
    <t>Bandarban Sadar Upazila</t>
  </si>
  <si>
    <t>Lama Upazila</t>
  </si>
  <si>
    <t>Naikhongchhari Upazila</t>
  </si>
  <si>
    <t>Rowangchhari Upazila</t>
  </si>
  <si>
    <t>Ruma Upazila</t>
  </si>
  <si>
    <t>Thanchi Upazila</t>
  </si>
  <si>
    <t>Akhaura Upazila</t>
  </si>
  <si>
    <t>Banchharampur Upazila</t>
  </si>
  <si>
    <t>Bijoynagar Upazila</t>
  </si>
  <si>
    <t>Brahmanbaria Sadar Upazila</t>
  </si>
  <si>
    <t>Ashuganj Upazila</t>
  </si>
  <si>
    <t>Kasba Upazila</t>
  </si>
  <si>
    <t>Nabinagar Upazila</t>
  </si>
  <si>
    <t>Nasirnagar Upazila</t>
  </si>
  <si>
    <t>Sarail Upazila</t>
  </si>
  <si>
    <t>Chandpur Sadar Upazila</t>
  </si>
  <si>
    <t>Faridganj Upazila</t>
  </si>
  <si>
    <t>Haim Char Upazila</t>
  </si>
  <si>
    <t>Hajiganj Upazila</t>
  </si>
  <si>
    <t>Kachua Upazila</t>
  </si>
  <si>
    <t>Matlab Upazila</t>
  </si>
  <si>
    <t>Matlab Uttar Upazila</t>
  </si>
  <si>
    <t>Shahrasti Upazila</t>
  </si>
  <si>
    <t>Anowara Upazila</t>
  </si>
  <si>
    <t>Banshkhali Upazila</t>
  </si>
  <si>
    <t>Boalkhali Upazila</t>
  </si>
  <si>
    <t>Chandanaish Upazila</t>
  </si>
  <si>
    <t>Fatikchhari Upazila</t>
  </si>
  <si>
    <t>Hathazari Upazila</t>
  </si>
  <si>
    <t>Lohagara Upazila</t>
  </si>
  <si>
    <t>Mirsharai Upazila</t>
  </si>
  <si>
    <t>Patiya Upazila</t>
  </si>
  <si>
    <t>Rangunia Upazila</t>
  </si>
  <si>
    <t>Raozan Upazila</t>
  </si>
  <si>
    <t>Sandwip Upazila</t>
  </si>
  <si>
    <t>Satkania Upazila</t>
  </si>
  <si>
    <t>Sitakunda Upazila</t>
  </si>
  <si>
    <t>Barura Upazila</t>
  </si>
  <si>
    <t>Brahman Para Upazila</t>
  </si>
  <si>
    <t>Burichang Upazila</t>
  </si>
  <si>
    <t>Chandina Upazila</t>
  </si>
  <si>
    <t>Chauddagram Upazila</t>
  </si>
  <si>
    <t>Comilla Sadar Dakshin Upazila</t>
  </si>
  <si>
    <t>Daudkandi Upazila</t>
  </si>
  <si>
    <t>Debidwar Upazila</t>
  </si>
  <si>
    <t>Homna Upazila</t>
  </si>
  <si>
    <t>Comilla Adarsha Sadar Upazila</t>
  </si>
  <si>
    <t>Laksam Upazila</t>
  </si>
  <si>
    <t>Manoharganj Upazila</t>
  </si>
  <si>
    <t>Meghna Upazila</t>
  </si>
  <si>
    <t>Muradnagar Upazila</t>
  </si>
  <si>
    <t>Nangalkot Upazila</t>
  </si>
  <si>
    <t>Titas Upazila</t>
  </si>
  <si>
    <t>Chakaria Upazila</t>
  </si>
  <si>
    <t>Cox's Bazar Sadar Upazila</t>
  </si>
  <si>
    <t>Kutubdia Upazila</t>
  </si>
  <si>
    <t>Maheshkhali Upazila</t>
  </si>
  <si>
    <t>Pekua Upazila</t>
  </si>
  <si>
    <t>Ramu Upazila</t>
  </si>
  <si>
    <t>Teknaf Upazila</t>
  </si>
  <si>
    <t>Ukhia Upazila</t>
  </si>
  <si>
    <t>Chhagalnaiya Upazila</t>
  </si>
  <si>
    <t>Daganbhuiyan Upazila</t>
  </si>
  <si>
    <t>Feni Sadar Upazila</t>
  </si>
  <si>
    <t>Fulgazi Upazila</t>
  </si>
  <si>
    <t>Parshuram Upazila</t>
  </si>
  <si>
    <t>Sonagazi Upazila</t>
  </si>
  <si>
    <t>Dighinala Upazila</t>
  </si>
  <si>
    <t>Khagrachhari Sadar Upazila</t>
  </si>
  <si>
    <t>Lakshmichhari Upazila</t>
  </si>
  <si>
    <t>Mahalchhari Upazila</t>
  </si>
  <si>
    <t>Manikchhari Upazila</t>
  </si>
  <si>
    <t>Matiranga Upazila</t>
  </si>
  <si>
    <t>Panchhari Upazila</t>
  </si>
  <si>
    <t>Ramgarh Upazila</t>
  </si>
  <si>
    <t>Kamalnagar Upazila</t>
  </si>
  <si>
    <t>Lakshmipur Sadar Upazila</t>
  </si>
  <si>
    <t>Roypur Upazila</t>
  </si>
  <si>
    <t>Ramganj Upazila</t>
  </si>
  <si>
    <t>Ramgati Upazila</t>
  </si>
  <si>
    <t>Begumganj Upazila</t>
  </si>
  <si>
    <t>Chatkhil Upazila</t>
  </si>
  <si>
    <t>Companiganj Upazila</t>
  </si>
  <si>
    <t>Hatiya Upazila</t>
  </si>
  <si>
    <t>Kabirhat Upazila</t>
  </si>
  <si>
    <t>Senbagh Upazila</t>
  </si>
  <si>
    <t>Sonaimuri Upazila</t>
  </si>
  <si>
    <t>Subarnachar Upazila</t>
  </si>
  <si>
    <t>Noakhali Sadar Upazila</t>
  </si>
  <si>
    <t>Baghaichhari Upazila</t>
  </si>
  <si>
    <t>Belai Chhari Upazila</t>
  </si>
  <si>
    <t>Jurai Chhari Upazila</t>
  </si>
  <si>
    <t>Rangamati Sadar Upazila</t>
  </si>
  <si>
    <t>Adabor Thana</t>
  </si>
  <si>
    <t>Badda Thana</t>
  </si>
  <si>
    <t>Bangshal Thana</t>
  </si>
  <si>
    <t>Biman Bandar Thana</t>
  </si>
  <si>
    <t>Cantonment Thana</t>
  </si>
  <si>
    <t>Chak Bazar Thana</t>
  </si>
  <si>
    <t>Dakshinkhan Thana</t>
  </si>
  <si>
    <t>Darus Salam Thana</t>
  </si>
  <si>
    <t>Demra Thana</t>
  </si>
  <si>
    <t>Dhamrai Upazila</t>
  </si>
  <si>
    <t>Dhanmondi Thana</t>
  </si>
  <si>
    <t>Dohar Upazila</t>
  </si>
  <si>
    <t>Gendaria Thana</t>
  </si>
  <si>
    <t>Gulshan Thana</t>
  </si>
  <si>
    <t>Hazaribagh Thana</t>
  </si>
  <si>
    <t>Jatrabari Thana</t>
  </si>
  <si>
    <t>Kafrul Thana</t>
  </si>
  <si>
    <t>Kadamtali Thana</t>
  </si>
  <si>
    <t>Kalabagan Thana</t>
  </si>
  <si>
    <t>Kamrangir Char Thana</t>
  </si>
  <si>
    <t>Khilgaon Thana</t>
  </si>
  <si>
    <t>Khilkhet Thana</t>
  </si>
  <si>
    <t>Keraniganj Upazila</t>
  </si>
  <si>
    <t>Lalbagh Thana</t>
  </si>
  <si>
    <t>Mirpur Thana</t>
  </si>
  <si>
    <t>Mohammadpur Thana</t>
  </si>
  <si>
    <t>Motijheel Thana</t>
  </si>
  <si>
    <t>Mugda Para Thana</t>
  </si>
  <si>
    <t>Nawabganj Upazila</t>
  </si>
  <si>
    <t>New Market Thana</t>
  </si>
  <si>
    <t>Pallabi Thana</t>
  </si>
  <si>
    <t>Paltan Thana</t>
  </si>
  <si>
    <t>Ramna Thana</t>
  </si>
  <si>
    <t>Rampura Thana</t>
  </si>
  <si>
    <t>Sabujbagh Thana</t>
  </si>
  <si>
    <t>Savar Upazila</t>
  </si>
  <si>
    <t>Shah Ali Thana</t>
  </si>
  <si>
    <t>Shahbagh Thana</t>
  </si>
  <si>
    <t>Shyampur Thana</t>
  </si>
  <si>
    <t>Sher-E-Bangla Nagar Thana</t>
  </si>
  <si>
    <t>Sutrapur Thana</t>
  </si>
  <si>
    <t>Tejgaon Thana</t>
  </si>
  <si>
    <t>Tejgaon Ind. Area Thana</t>
  </si>
  <si>
    <t>Turag Thana</t>
  </si>
  <si>
    <t>Uttara Thana</t>
  </si>
  <si>
    <t>Uttar Khan Thana</t>
  </si>
  <si>
    <t>Alfadanga Upazila</t>
  </si>
  <si>
    <t>Bhanga Upazila</t>
  </si>
  <si>
    <t>Boalmari Upazila</t>
  </si>
  <si>
    <t>Char Bhadrasan Upazila</t>
  </si>
  <si>
    <t>Faridpur Sadar Upazila</t>
  </si>
  <si>
    <t>Madhukhali Upazila</t>
  </si>
  <si>
    <t>Nagarkanda Upazila</t>
  </si>
  <si>
    <t>Sadarpur Upazila</t>
  </si>
  <si>
    <t>Saltha Upazila</t>
  </si>
  <si>
    <t>Gazipur Sadar Upazila</t>
  </si>
  <si>
    <t>Kaliakair Upazila</t>
  </si>
  <si>
    <t>Kaliganj Upazila</t>
  </si>
  <si>
    <t>Kapasia Upazila</t>
  </si>
  <si>
    <t>Sreepur Upazila</t>
  </si>
  <si>
    <t>Gopalganj Sadar Upazila</t>
  </si>
  <si>
    <t>Kashiani Upazila</t>
  </si>
  <si>
    <t>Kotalipara Upazila</t>
  </si>
  <si>
    <t>Muksudpur Upazila</t>
  </si>
  <si>
    <t>Tungipara Upazila</t>
  </si>
  <si>
    <t>Bakshiganj Upazila</t>
  </si>
  <si>
    <t>Dewanganj Upazila</t>
  </si>
  <si>
    <t>Islampur Upazila</t>
  </si>
  <si>
    <t>Jamalpur Sadar Upazila</t>
  </si>
  <si>
    <t>Madarganj Upazila</t>
  </si>
  <si>
    <t>Melandaha Upazila</t>
  </si>
  <si>
    <t>Austagram Upazila</t>
  </si>
  <si>
    <t>Bajitpur Upazila</t>
  </si>
  <si>
    <t>Bhairab Upazila</t>
  </si>
  <si>
    <t>Hossainpur Upazila</t>
  </si>
  <si>
    <t>Itna Upazila</t>
  </si>
  <si>
    <t>Karimganj Upazila</t>
  </si>
  <si>
    <t>Katiadi Upazila</t>
  </si>
  <si>
    <t>Kishoreganj Sadar Upazila</t>
  </si>
  <si>
    <t>Kuliar Char Upazila</t>
  </si>
  <si>
    <t>Mithamain Upazila</t>
  </si>
  <si>
    <t>Nikli Upazila</t>
  </si>
  <si>
    <t>Pakundia Upazila</t>
  </si>
  <si>
    <t>Tarail Upazila</t>
  </si>
  <si>
    <t>Kalkini Upazila</t>
  </si>
  <si>
    <t>Madaripur Sadar Upazila</t>
  </si>
  <si>
    <t>Rajoir Upazila</t>
  </si>
  <si>
    <t>Shibchar Upazila</t>
  </si>
  <si>
    <t>Daulatpur Upazila</t>
  </si>
  <si>
    <t>Ghior Upazila</t>
  </si>
  <si>
    <t>Harirampur Upazila</t>
  </si>
  <si>
    <t>Manikganj Sadar Upazila</t>
  </si>
  <si>
    <t>Saturia Upazila</t>
  </si>
  <si>
    <t>Shibalaya Upazila</t>
  </si>
  <si>
    <t>Singair Upazila</t>
  </si>
  <si>
    <t>Gazaria Upazila</t>
  </si>
  <si>
    <t>Lohajang Upazila</t>
  </si>
  <si>
    <t>Munshiganj Sadar Upazila</t>
  </si>
  <si>
    <t>Serajdikhan Upazila</t>
  </si>
  <si>
    <t>Sreenagar Upazila</t>
  </si>
  <si>
    <t>Tongibari Upazila</t>
  </si>
  <si>
    <t>Bhaluka Upazila</t>
  </si>
  <si>
    <t>Dhobaura Upazila</t>
  </si>
  <si>
    <t>Fulbaria Upazila</t>
  </si>
  <si>
    <t>Gaffargaon Upazila</t>
  </si>
  <si>
    <t>Gauripur Upazila</t>
  </si>
  <si>
    <t>Haluaghat Upazila</t>
  </si>
  <si>
    <t>Ishwarganj Upazila</t>
  </si>
  <si>
    <t>Mymensingh Sadar Upazila</t>
  </si>
  <si>
    <t>Muktagachha Upazila</t>
  </si>
  <si>
    <t>Nandail Upazila</t>
  </si>
  <si>
    <t>Phulpur Upazila</t>
  </si>
  <si>
    <t>Trishal Upazila</t>
  </si>
  <si>
    <t>Araihazar Upazila</t>
  </si>
  <si>
    <t>Sonargaon Upazila</t>
  </si>
  <si>
    <t>Bandar Upazila</t>
  </si>
  <si>
    <t>Narayanganj Sadar Upazila</t>
  </si>
  <si>
    <t>Rupganj Upazila</t>
  </si>
  <si>
    <t>Belabo Upazila</t>
  </si>
  <si>
    <t>Manohardi Upazila</t>
  </si>
  <si>
    <t>Narsingdi Sadar Upazila</t>
  </si>
  <si>
    <t>Palash Upazila</t>
  </si>
  <si>
    <t>Roypura Upazila</t>
  </si>
  <si>
    <t>Shibpur Upazila</t>
  </si>
  <si>
    <t>Atpara Upazila</t>
  </si>
  <si>
    <t>Barhatta Upazila</t>
  </si>
  <si>
    <t>Durgapur Upazila</t>
  </si>
  <si>
    <t>Khaliajuri Upazila</t>
  </si>
  <si>
    <t>Kalmakanda Upazila</t>
  </si>
  <si>
    <t>Kendua Upazila</t>
  </si>
  <si>
    <t>Madan Upazila</t>
  </si>
  <si>
    <t>Mohanganj Upazila</t>
  </si>
  <si>
    <t>Netrokona Sadar Upazila</t>
  </si>
  <si>
    <t>Purbadhala Upazila</t>
  </si>
  <si>
    <t>Baliakandi Upazila</t>
  </si>
  <si>
    <t>Goalanda Upazila</t>
  </si>
  <si>
    <t>Kalukhali Upazila</t>
  </si>
  <si>
    <t>Pangsha Upazila</t>
  </si>
  <si>
    <t>Rajbari Sadar Upazila</t>
  </si>
  <si>
    <t>Bhedarganj Upazila</t>
  </si>
  <si>
    <t>Damudya Upazila</t>
  </si>
  <si>
    <t>Gosairhat Upazila</t>
  </si>
  <si>
    <t>Naria Upazila</t>
  </si>
  <si>
    <t>Shariatpur Sadar Upazila</t>
  </si>
  <si>
    <t>Zanjira Upazila</t>
  </si>
  <si>
    <t>Jhenaigati Upazila</t>
  </si>
  <si>
    <t>Nakla Upazila</t>
  </si>
  <si>
    <t>Nalitabari Upazila</t>
  </si>
  <si>
    <t>Sherpur Sadar Upazila</t>
  </si>
  <si>
    <t>Sreebardi Upazila</t>
  </si>
  <si>
    <t>Basail Upazila</t>
  </si>
  <si>
    <t>Bhuapur Upazila</t>
  </si>
  <si>
    <t>Delduar Upazila</t>
  </si>
  <si>
    <t>Dhanbari Upazila</t>
  </si>
  <si>
    <t>Ghatail Upazila</t>
  </si>
  <si>
    <t>Gopalpur Upazila</t>
  </si>
  <si>
    <t>Kalihati Upazila</t>
  </si>
  <si>
    <t>Madhupur Upazila</t>
  </si>
  <si>
    <t>Mirzapur Upazila</t>
  </si>
  <si>
    <t>Nagarpur Upazila</t>
  </si>
  <si>
    <t>Sakhipur Upazila</t>
  </si>
  <si>
    <t>Tangail Sadar Upazila</t>
  </si>
  <si>
    <t>Bagerhat Sadar Upazila</t>
  </si>
  <si>
    <t>Chitalmari Upazila</t>
  </si>
  <si>
    <t>Fakirhat Upazila</t>
  </si>
  <si>
    <t>Mollahat Upazila</t>
  </si>
  <si>
    <t>Mongla Upazila</t>
  </si>
  <si>
    <t>Morrelganj Upazila</t>
  </si>
  <si>
    <t>Rampal Upazila</t>
  </si>
  <si>
    <t>Sarankhola Upazila</t>
  </si>
  <si>
    <t>Alamdanga Upazila</t>
  </si>
  <si>
    <t>Chuadanga Sadar Upazila</t>
  </si>
  <si>
    <t>Damurhuda Upazila</t>
  </si>
  <si>
    <t>Jiban Nagar Upazila</t>
  </si>
  <si>
    <t>Abhaynagar Upazila</t>
  </si>
  <si>
    <t>Bagher Para Upazila</t>
  </si>
  <si>
    <t>Chaugachha Upazila</t>
  </si>
  <si>
    <t>Jhikargachha Upazila</t>
  </si>
  <si>
    <t>Keshabpur Upazila</t>
  </si>
  <si>
    <t>Jessore Sadar Upazila</t>
  </si>
  <si>
    <t>Manirampur Upazila</t>
  </si>
  <si>
    <t>Sharsha Upazila</t>
  </si>
  <si>
    <t>Harinakunda Upazila</t>
  </si>
  <si>
    <t>Jhenaidah Sadar Upazila</t>
  </si>
  <si>
    <t>Kotchandpur Upazila</t>
  </si>
  <si>
    <t>Maheshpur Upazila</t>
  </si>
  <si>
    <t>Shailkupa Upazila</t>
  </si>
  <si>
    <t>Batiaghata Upazila</t>
  </si>
  <si>
    <t>Dacope Upazila</t>
  </si>
  <si>
    <t>Daulatpur Thana</t>
  </si>
  <si>
    <t>Dumuria Upazila</t>
  </si>
  <si>
    <t>Dighalia Upazila</t>
  </si>
  <si>
    <t>Khalishpur Thana</t>
  </si>
  <si>
    <t>Khan Jahan Ali Thana</t>
  </si>
  <si>
    <t>Khulna Sadar Thana</t>
  </si>
  <si>
    <t>Koyra Upazila</t>
  </si>
  <si>
    <t>Paikgachha Upazila</t>
  </si>
  <si>
    <t>Phultala Upazila</t>
  </si>
  <si>
    <t>Rupsa Upazila</t>
  </si>
  <si>
    <t>Sonadanga Thana</t>
  </si>
  <si>
    <t>Terokhada Upazila</t>
  </si>
  <si>
    <t>Bheramara Upazila</t>
  </si>
  <si>
    <t>Khoksa Upazila</t>
  </si>
  <si>
    <t>Kumarkhali Upazila</t>
  </si>
  <si>
    <t>Kushtia Sadar Upazila</t>
  </si>
  <si>
    <t>Mirpur Upazila</t>
  </si>
  <si>
    <t>Magura Sadar Upazila</t>
  </si>
  <si>
    <t>Mohammadpur Upazila</t>
  </si>
  <si>
    <t>Shalikha Upazila</t>
  </si>
  <si>
    <t>Gangni Upazila</t>
  </si>
  <si>
    <t>Mujib Nagar Upazila</t>
  </si>
  <si>
    <t>Meherpur Sadar Upazila</t>
  </si>
  <si>
    <t>Kalia Upazila</t>
  </si>
  <si>
    <t>Narail Sadar Upazila</t>
  </si>
  <si>
    <t>Assasuni Upazila</t>
  </si>
  <si>
    <t>Debhata Upazila</t>
  </si>
  <si>
    <t>Kalaroa Upazila</t>
  </si>
  <si>
    <t>Satkhira Sadar Upazila</t>
  </si>
  <si>
    <t>Shyamnagar Upazila</t>
  </si>
  <si>
    <t>Tala Upazila</t>
  </si>
  <si>
    <t>Adamdighi Upazila</t>
  </si>
  <si>
    <t>Bogra Sadar Upazila</t>
  </si>
  <si>
    <t>Dhunat Upazila</t>
  </si>
  <si>
    <t>Dhupchanchia Upazila</t>
  </si>
  <si>
    <t>Gabtali Upazila</t>
  </si>
  <si>
    <t>Kahaloo Upazila</t>
  </si>
  <si>
    <t>Nandigram Upazila</t>
  </si>
  <si>
    <t>Sariakandi Upazila</t>
  </si>
  <si>
    <t>Shajahanpur Upazila</t>
  </si>
  <si>
    <t>Sherpur Upazila</t>
  </si>
  <si>
    <t>Shibganj Upazila</t>
  </si>
  <si>
    <t>Sonatola Upazila</t>
  </si>
  <si>
    <t>Bholahat Upazila</t>
  </si>
  <si>
    <t>Gomastapur Upazila</t>
  </si>
  <si>
    <t>Nachole Upazila</t>
  </si>
  <si>
    <t>Chapai Nababganj Sadar Upazila</t>
  </si>
  <si>
    <t>Akkelpur Upazila</t>
  </si>
  <si>
    <t>Joypurhat Sadar Upazila</t>
  </si>
  <si>
    <t>Kalai Upazila</t>
  </si>
  <si>
    <t>Khetlal Upazila</t>
  </si>
  <si>
    <t>Panchbibi Upazila</t>
  </si>
  <si>
    <t>Atrai Upazila</t>
  </si>
  <si>
    <t>Badalgachhi Upazila</t>
  </si>
  <si>
    <t>Dhamoirhat Upazila</t>
  </si>
  <si>
    <t>Manda Upazila</t>
  </si>
  <si>
    <t>Mahadebpur Upazila</t>
  </si>
  <si>
    <t>Naogaon Sadar Upazila</t>
  </si>
  <si>
    <t>Niamatpur Upazila</t>
  </si>
  <si>
    <t>Patnitala Upazila</t>
  </si>
  <si>
    <t>Porsha Upazila</t>
  </si>
  <si>
    <t>Raninagar Upazila</t>
  </si>
  <si>
    <t>Sapahar Upazila</t>
  </si>
  <si>
    <t>Bagatipara Upazila</t>
  </si>
  <si>
    <t>Baraigram Upazila</t>
  </si>
  <si>
    <t>Gurudaspur Upazila</t>
  </si>
  <si>
    <t>Lalpur Upazila</t>
  </si>
  <si>
    <t>Natore Sadar Upazila</t>
  </si>
  <si>
    <t>Singra Upazila</t>
  </si>
  <si>
    <t>Atgharia Upazila</t>
  </si>
  <si>
    <t>Bera Upazila</t>
  </si>
  <si>
    <t>Bhangura Upazila</t>
  </si>
  <si>
    <t>Chatmohar Upazila</t>
  </si>
  <si>
    <t>Faridpur Upazila</t>
  </si>
  <si>
    <t>Ishwardi Upazila</t>
  </si>
  <si>
    <t>Pabna Sadar Upazila</t>
  </si>
  <si>
    <t>Santhia Upazila</t>
  </si>
  <si>
    <t>Sujanagar Upazila</t>
  </si>
  <si>
    <t>Bagha Upazila</t>
  </si>
  <si>
    <t>Baghmara Upazila</t>
  </si>
  <si>
    <t>Boalia Thana</t>
  </si>
  <si>
    <t>Charghat Upazila</t>
  </si>
  <si>
    <t>Godagari Upazila</t>
  </si>
  <si>
    <t>Matihar Thana</t>
  </si>
  <si>
    <t>Mohanpur Upazila</t>
  </si>
  <si>
    <t>Paba Upazila</t>
  </si>
  <si>
    <t>Puthia Upazila</t>
  </si>
  <si>
    <t>Rajpara Thana</t>
  </si>
  <si>
    <t>Shah Makhdum Thana</t>
  </si>
  <si>
    <t>Tanore Upazila</t>
  </si>
  <si>
    <t>Belkuchi Upazila</t>
  </si>
  <si>
    <t>Chauhali Upazila</t>
  </si>
  <si>
    <t>Kamarkhanda Upazila</t>
  </si>
  <si>
    <t>Kazipur Upazila</t>
  </si>
  <si>
    <t>Royganj Upazila</t>
  </si>
  <si>
    <t>Shahjadpur Upazila</t>
  </si>
  <si>
    <t>Sirajganj Sadar Upazila</t>
  </si>
  <si>
    <t>Tarash Upazila</t>
  </si>
  <si>
    <t>Ullah Para Upazila</t>
  </si>
  <si>
    <t>Birampur Upazila</t>
  </si>
  <si>
    <t>Birganj Upazila</t>
  </si>
  <si>
    <t>Biral Upazila</t>
  </si>
  <si>
    <t>Bochaganj Upazila</t>
  </si>
  <si>
    <t>Chirirbandar Upazila</t>
  </si>
  <si>
    <t>Fulbari Upazila</t>
  </si>
  <si>
    <t>Ghoraghat Upazila</t>
  </si>
  <si>
    <t>Hakimpur Upazila</t>
  </si>
  <si>
    <t>Kaharole Upazila</t>
  </si>
  <si>
    <t>Khansama Upazila</t>
  </si>
  <si>
    <t>Dinajpur Sadar Upazila</t>
  </si>
  <si>
    <t>Parbatipur Upazila</t>
  </si>
  <si>
    <t>Fulchhari Upazila</t>
  </si>
  <si>
    <t>Gaibandha Sadar Upazila</t>
  </si>
  <si>
    <t>Gobindaganj Upazila</t>
  </si>
  <si>
    <t>Palashbari Upazila</t>
  </si>
  <si>
    <t>Sadullapur Upazila</t>
  </si>
  <si>
    <t>Saghata Upazila</t>
  </si>
  <si>
    <t>Sundarganj Upazila</t>
  </si>
  <si>
    <t>Bhurungamari Upazila</t>
  </si>
  <si>
    <t>Char Rajibpur Upazila</t>
  </si>
  <si>
    <t>Chilmari Upazila</t>
  </si>
  <si>
    <t>Phulbari Upazila</t>
  </si>
  <si>
    <t>Kurigram Sadar Upazila</t>
  </si>
  <si>
    <t>Nageshwari Upazila</t>
  </si>
  <si>
    <t>Rajarhat Upazila</t>
  </si>
  <si>
    <t>Raumari Upazila</t>
  </si>
  <si>
    <t>Ulipur Upazila</t>
  </si>
  <si>
    <t>Aditmari Upazila</t>
  </si>
  <si>
    <t>Hatibandha Upazila</t>
  </si>
  <si>
    <t>Lalmonirhat Sadar Upazila</t>
  </si>
  <si>
    <t>Patgram Upazila</t>
  </si>
  <si>
    <t>Nilphamari Sadar Upazila</t>
  </si>
  <si>
    <t>Atwari Upazila</t>
  </si>
  <si>
    <t>Boda Upazila</t>
  </si>
  <si>
    <t>Debiganj Upazila</t>
  </si>
  <si>
    <t>Panchagarh Sadar Upazila</t>
  </si>
  <si>
    <t>Tentulia Upazila</t>
  </si>
  <si>
    <t>Badarganj Upazila</t>
  </si>
  <si>
    <t>Gangachara Upazila</t>
  </si>
  <si>
    <t>Kaunia Upazila</t>
  </si>
  <si>
    <t>Rangpur Sadar Upazila</t>
  </si>
  <si>
    <t>Mitha Pukur Upazila</t>
  </si>
  <si>
    <t>Pirgachha Upazila</t>
  </si>
  <si>
    <t>Pirganj Upazila</t>
  </si>
  <si>
    <t>Taraganj Upazila</t>
  </si>
  <si>
    <t>Baliadangi Upazila</t>
  </si>
  <si>
    <t>Haripur Upazila</t>
  </si>
  <si>
    <t>Ranisankail Upazila</t>
  </si>
  <si>
    <t>Thakurgaon Sadar Upazila</t>
  </si>
  <si>
    <t>Ajmiriganj Upazila</t>
  </si>
  <si>
    <t>Bahubal Upazila</t>
  </si>
  <si>
    <t>Baniachong Upazila</t>
  </si>
  <si>
    <t>Chunarughat Upazila</t>
  </si>
  <si>
    <t>Habiganj Sadar Upazila</t>
  </si>
  <si>
    <t>Lakhai Upazila</t>
  </si>
  <si>
    <t>Madhabpur Upazila</t>
  </si>
  <si>
    <t>Nabiganj Upazila</t>
  </si>
  <si>
    <t>Barlekha Upazila</t>
  </si>
  <si>
    <t>Juri Upazila</t>
  </si>
  <si>
    <t>Kamalganj Upazila</t>
  </si>
  <si>
    <t>Kulaura Upazila</t>
  </si>
  <si>
    <t>Maulvibazar Sadar Upazila</t>
  </si>
  <si>
    <t>Rajnagar Upazila</t>
  </si>
  <si>
    <t>Sreemangal Upazila</t>
  </si>
  <si>
    <t>Bishwambarpur Upazila</t>
  </si>
  <si>
    <t>Chhatak Upazila</t>
  </si>
  <si>
    <t>Dakshin Sunamganj Upazila</t>
  </si>
  <si>
    <t>Derai Upazila</t>
  </si>
  <si>
    <t>Dharampasha Upazila</t>
  </si>
  <si>
    <t>Dowarabazar Upazila</t>
  </si>
  <si>
    <t>Jagannathpur Upazila</t>
  </si>
  <si>
    <t>Jamalganj Upazila</t>
  </si>
  <si>
    <t>Sulla Upazila</t>
  </si>
  <si>
    <t>Sunamganj Sadar Upazila</t>
  </si>
  <si>
    <t>Tahirpur Upazila</t>
  </si>
  <si>
    <t>Balaganj Upazila</t>
  </si>
  <si>
    <t>Beani Bazar Upazila</t>
  </si>
  <si>
    <t>Bishwanath Upazila</t>
  </si>
  <si>
    <t>Dakshin Surma Upazila</t>
  </si>
  <si>
    <t>Fenchuganj Upazila</t>
  </si>
  <si>
    <t>Golapganj Upazila</t>
  </si>
  <si>
    <t>Gowainghat Upazila</t>
  </si>
  <si>
    <t>Jaintiapur Upazila</t>
  </si>
  <si>
    <t>Kanaighat Upazila</t>
  </si>
  <si>
    <t>Sylhet Sadar Upazila</t>
  </si>
  <si>
    <t>Zakiganj Upazila</t>
  </si>
  <si>
    <t/>
  </si>
  <si>
    <t>Lakshmipur</t>
  </si>
  <si>
    <t>UPAZILA/THANA</t>
  </si>
  <si>
    <t>Amtali Paurashava</t>
  </si>
  <si>
    <t>Amtali Union</t>
  </si>
  <si>
    <t>Arpangashia Union</t>
  </si>
  <si>
    <t>Atharagashia Union</t>
  </si>
  <si>
    <t>Barabagi Union</t>
  </si>
  <si>
    <t>Chhota Bagi Union</t>
  </si>
  <si>
    <t>Chowra Union</t>
  </si>
  <si>
    <t>Gulisakhali Union</t>
  </si>
  <si>
    <t>Haldia Union</t>
  </si>
  <si>
    <t>Karaibaria Union</t>
  </si>
  <si>
    <t>Kukua Union</t>
  </si>
  <si>
    <t>Nishanbaria Union</t>
  </si>
  <si>
    <t>Pancha Koralia Union</t>
  </si>
  <si>
    <t>Sarikkhali Union</t>
  </si>
  <si>
    <t>Sonakata Union</t>
  </si>
  <si>
    <t xml:space="preserve">Bamna Union </t>
  </si>
  <si>
    <t>Bukabunia Union</t>
  </si>
  <si>
    <t>Dauatala Union</t>
  </si>
  <si>
    <t>Ramna Union</t>
  </si>
  <si>
    <t xml:space="preserve">Barguna  Paurashava </t>
  </si>
  <si>
    <t>Ayla Patakata Union</t>
  </si>
  <si>
    <t>Badarkhali Union</t>
  </si>
  <si>
    <t>Barguna Union</t>
  </si>
  <si>
    <t>Burir Char Union</t>
  </si>
  <si>
    <t>Dhalua Union</t>
  </si>
  <si>
    <t>Phuljhury Union</t>
  </si>
  <si>
    <t>Gaurichanna Union</t>
  </si>
  <si>
    <t>Keorabunia Union</t>
  </si>
  <si>
    <t>M.Baliatali Union</t>
  </si>
  <si>
    <t>Naltona Union</t>
  </si>
  <si>
    <t xml:space="preserve">Betagi  Paurashava </t>
  </si>
  <si>
    <t xml:space="preserve">Betagi Union </t>
  </si>
  <si>
    <t>Bibichini Union</t>
  </si>
  <si>
    <t>Bura Mazumdar Union</t>
  </si>
  <si>
    <t>Hosnabad Union</t>
  </si>
  <si>
    <t>Kazirabad Union</t>
  </si>
  <si>
    <t>Mokamia Union</t>
  </si>
  <si>
    <t>Sarishamuri Union</t>
  </si>
  <si>
    <t xml:space="preserve">Patharghata  Paurashava </t>
  </si>
  <si>
    <t>Char Duanti Union</t>
  </si>
  <si>
    <t>Kakchira Union</t>
  </si>
  <si>
    <t>Kalmegha Union</t>
  </si>
  <si>
    <t>Kanthaltali Union</t>
  </si>
  <si>
    <t>Nachna Para Union</t>
  </si>
  <si>
    <t>Patharghata Union</t>
  </si>
  <si>
    <t>Raihanpur Union</t>
  </si>
  <si>
    <t>Bagdha Union</t>
  </si>
  <si>
    <t>Bakal Union</t>
  </si>
  <si>
    <t>Gaila Union</t>
  </si>
  <si>
    <t>Rajiher Union</t>
  </si>
  <si>
    <t>Ratnapur Union</t>
  </si>
  <si>
    <t>Jahangir Nagar (Agarpur)</t>
  </si>
  <si>
    <t>Chandpasha Union</t>
  </si>
  <si>
    <t>Dehergati Union</t>
  </si>
  <si>
    <t>Kedarpur Union</t>
  </si>
  <si>
    <t>Madhab Pasha Union</t>
  </si>
  <si>
    <t>Rahmatpur Union</t>
  </si>
  <si>
    <t xml:space="preserve">Bakerganj  Paurashava </t>
  </si>
  <si>
    <t>Bhar Pasha Union</t>
  </si>
  <si>
    <t>Charadi Union</t>
  </si>
  <si>
    <t>Char Amaddi Union</t>
  </si>
  <si>
    <t>Darial Union</t>
  </si>
  <si>
    <t>Dudhal Union</t>
  </si>
  <si>
    <t>Durga Pasha Union</t>
  </si>
  <si>
    <t>Faridpur Union</t>
  </si>
  <si>
    <t>Garuria Union</t>
  </si>
  <si>
    <t>Kabai Union</t>
  </si>
  <si>
    <t>Kalaskati Union</t>
  </si>
  <si>
    <t>Nalua Union</t>
  </si>
  <si>
    <t>Niamati Union</t>
  </si>
  <si>
    <t>Padri Shibpur Union</t>
  </si>
  <si>
    <t>Rangasree Union</t>
  </si>
  <si>
    <t xml:space="preserve">Banari Para  Paurashava </t>
  </si>
  <si>
    <t>Banaripara Union</t>
  </si>
  <si>
    <t>Baisari Union</t>
  </si>
  <si>
    <t>Bisarkandi Union</t>
  </si>
  <si>
    <t>Chakhar Union</t>
  </si>
  <si>
    <t>Iluhar Union</t>
  </si>
  <si>
    <t>Salia Bakpur Union</t>
  </si>
  <si>
    <t>Saidkati Union</t>
  </si>
  <si>
    <t>Udaykati Union</t>
  </si>
  <si>
    <t xml:space="preserve">Gaurnadi  Paurashava </t>
  </si>
  <si>
    <t>Barthi Union</t>
  </si>
  <si>
    <t>Batajore Union</t>
  </si>
  <si>
    <t>Chandshi Union</t>
  </si>
  <si>
    <t>Khanjapur Union</t>
  </si>
  <si>
    <t>Mahilara Union</t>
  </si>
  <si>
    <t>Nalchira Union</t>
  </si>
  <si>
    <t>Sarikal Union</t>
  </si>
  <si>
    <t>Bara Jalia Union</t>
  </si>
  <si>
    <t>Dhulkhola Union</t>
  </si>
  <si>
    <t>Guabaria Union</t>
  </si>
  <si>
    <t>Harinathpur Union</t>
  </si>
  <si>
    <t>Hizla Gaurabdi Union</t>
  </si>
  <si>
    <t>Memania Union</t>
  </si>
  <si>
    <t xml:space="preserve">Barisal City Corporation </t>
  </si>
  <si>
    <t>Chandpura Union</t>
  </si>
  <si>
    <t>Chandra Mohan Union</t>
  </si>
  <si>
    <t>Char Baria Union</t>
  </si>
  <si>
    <t>Char Kowa Union</t>
  </si>
  <si>
    <t>Char Monai Union</t>
  </si>
  <si>
    <t>Jagua Union</t>
  </si>
  <si>
    <t>Kashipur Union</t>
  </si>
  <si>
    <t>Roy Pasha Karapur Union</t>
  </si>
  <si>
    <t>Shayestabad Union</t>
  </si>
  <si>
    <t>Tungibaria Union</t>
  </si>
  <si>
    <t xml:space="preserve">Mehendiganj  Paurashava </t>
  </si>
  <si>
    <t>Alimabad Union</t>
  </si>
  <si>
    <t>Andhar Manik Union</t>
  </si>
  <si>
    <t>Bhasan Char Union</t>
  </si>
  <si>
    <t>Bidyanandapur Union</t>
  </si>
  <si>
    <t>Chandpur Union</t>
  </si>
  <si>
    <t>Gobindapur Union</t>
  </si>
  <si>
    <t>Char Ekkaria Union</t>
  </si>
  <si>
    <t>Char Gopalpur Union</t>
  </si>
  <si>
    <t>Dari Char Khajuria Union</t>
  </si>
  <si>
    <t>Jangalia Union</t>
  </si>
  <si>
    <t>Lata Union</t>
  </si>
  <si>
    <t>Mehendiganj Union</t>
  </si>
  <si>
    <t>Ulania Union</t>
  </si>
  <si>
    <t xml:space="preserve">Muladi Paurashava </t>
  </si>
  <si>
    <t>Batamara Union</t>
  </si>
  <si>
    <t>Char Kalekhan Union</t>
  </si>
  <si>
    <t>Gachhua Union</t>
  </si>
  <si>
    <t>Kazir Char Union</t>
  </si>
  <si>
    <t>Muladi Union</t>
  </si>
  <si>
    <t>Nazirpur Union</t>
  </si>
  <si>
    <t>Safipur Union</t>
  </si>
  <si>
    <t>Bamrail Union</t>
  </si>
  <si>
    <t>Bara Kotha Union</t>
  </si>
  <si>
    <t>Guthia Union</t>
  </si>
  <si>
    <t>Harta Union</t>
  </si>
  <si>
    <t>Jalla Union</t>
  </si>
  <si>
    <t>Otra Union</t>
  </si>
  <si>
    <t>Satla Union</t>
  </si>
  <si>
    <t>Shikarpur Union</t>
  </si>
  <si>
    <t>Sholak Union</t>
  </si>
  <si>
    <t>Bhola Paurashava</t>
  </si>
  <si>
    <t>Alinagar Union</t>
  </si>
  <si>
    <t>Bapta Union</t>
  </si>
  <si>
    <t>Char Samaia Union</t>
  </si>
  <si>
    <t>Char Shibpur Union</t>
  </si>
  <si>
    <t>Dhania Union</t>
  </si>
  <si>
    <t>Illisha Union</t>
  </si>
  <si>
    <t>Paschim Ilisha Union</t>
  </si>
  <si>
    <t>Kachia Union</t>
  </si>
  <si>
    <t>Uttar Dighaldi Union</t>
  </si>
  <si>
    <t>Rajapur Union</t>
  </si>
  <si>
    <t>Dakshin Dighaldi Union</t>
  </si>
  <si>
    <t>Veduria Union</t>
  </si>
  <si>
    <t>Bhelu Miah Union</t>
  </si>
  <si>
    <t>Burhanuddin Paurashava</t>
  </si>
  <si>
    <t>Bara Manika Union</t>
  </si>
  <si>
    <t>Deula Union</t>
  </si>
  <si>
    <t>Gangapur Union</t>
  </si>
  <si>
    <t>Hassan Nagar Union</t>
  </si>
  <si>
    <t>Kutba Union</t>
  </si>
  <si>
    <t>Pakshia Union</t>
  </si>
  <si>
    <t>Sachra Union</t>
  </si>
  <si>
    <t>Tabgi Union</t>
  </si>
  <si>
    <t>Char Fasson Paurashava</t>
  </si>
  <si>
    <t>Abu Bakarpur Union</t>
  </si>
  <si>
    <t>Abdullapur Union</t>
  </si>
  <si>
    <t>Adhakha Nazrul Nagar Union</t>
  </si>
  <si>
    <t>Aminabad Union</t>
  </si>
  <si>
    <t>Aslampur Union</t>
  </si>
  <si>
    <t>Char Kalmi Union</t>
  </si>
  <si>
    <t>Char Madras Union</t>
  </si>
  <si>
    <t>Char Manika Union</t>
  </si>
  <si>
    <t>Dhal Char Union</t>
  </si>
  <si>
    <t>Ewajpur Union</t>
  </si>
  <si>
    <t>Hazariganj Union</t>
  </si>
  <si>
    <t>Jahanpur Union</t>
  </si>
  <si>
    <t>Jinnaghar Union</t>
  </si>
  <si>
    <t>Char Kukri Mukri Union</t>
  </si>
  <si>
    <t>Mujib Nagar Union</t>
  </si>
  <si>
    <t>Nilkamal Union</t>
  </si>
  <si>
    <t>Nurabad Union</t>
  </si>
  <si>
    <t>Rasul Pur Union</t>
  </si>
  <si>
    <t>Osmanganj Union</t>
  </si>
  <si>
    <t>Daulat Khan Paurashava</t>
  </si>
  <si>
    <t>Bhabanipur Union</t>
  </si>
  <si>
    <t>Char Khalifa Union</t>
  </si>
  <si>
    <t>Char Pata Union</t>
  </si>
  <si>
    <t>Hajipur Union</t>
  </si>
  <si>
    <t>Madanpur Union</t>
  </si>
  <si>
    <t>Medua Union</t>
  </si>
  <si>
    <t>Uttar Joynagar Union</t>
  </si>
  <si>
    <t>Dakshin Joynagar Union</t>
  </si>
  <si>
    <t>Saidpur Union</t>
  </si>
  <si>
    <t>Lalmohan Paurashava</t>
  </si>
  <si>
    <t>Badarpur Union</t>
  </si>
  <si>
    <t>Char Bhuta Union</t>
  </si>
  <si>
    <t>Dhali Gaurnagar Union</t>
  </si>
  <si>
    <t>Farazganj Union</t>
  </si>
  <si>
    <t>Kalma Union</t>
  </si>
  <si>
    <t>Lalmohan Union</t>
  </si>
  <si>
    <t>Lord Hardinje Union</t>
  </si>
  <si>
    <t>Paschim Char Umed Union</t>
  </si>
  <si>
    <t>Ramaganj Union</t>
  </si>
  <si>
    <t>Dakshin Sakuchia Union</t>
  </si>
  <si>
    <t>Hajirhat Union</t>
  </si>
  <si>
    <t>Manpura Union</t>
  </si>
  <si>
    <t>Uttar Sakuchia Union</t>
  </si>
  <si>
    <t>Bara Malancha Union</t>
  </si>
  <si>
    <t>Chanchra Union</t>
  </si>
  <si>
    <t>Sonapur Union</t>
  </si>
  <si>
    <t>Shambhupur Union</t>
  </si>
  <si>
    <t>Jhalokati Paurashava</t>
  </si>
  <si>
    <t>Basanda Union</t>
  </si>
  <si>
    <t>Binoykati Union</t>
  </si>
  <si>
    <t>Gabkhan Dhansiri Union</t>
  </si>
  <si>
    <t>Gabha Ramchandrapur Union</t>
  </si>
  <si>
    <t>Keora Union</t>
  </si>
  <si>
    <t>Nathullabad Union</t>
  </si>
  <si>
    <t>Kirtipasha Union</t>
  </si>
  <si>
    <t>Nabagram Union</t>
  </si>
  <si>
    <t>Ponabalia Union</t>
  </si>
  <si>
    <t>Sekherhat Union</t>
  </si>
  <si>
    <t>Amua Union</t>
  </si>
  <si>
    <t>Awrabunia Union</t>
  </si>
  <si>
    <t>Chenchri Rampur Union</t>
  </si>
  <si>
    <t>Kanthalia Union</t>
  </si>
  <si>
    <t>Patkhalghata Union</t>
  </si>
  <si>
    <t>Saulajalia Union</t>
  </si>
  <si>
    <t>Nalchity Paurashava</t>
  </si>
  <si>
    <t>Bharabpasha Union</t>
  </si>
  <si>
    <t>Dapdapia Union</t>
  </si>
  <si>
    <t>Kulkati Union</t>
  </si>
  <si>
    <t>Kusanghal Union</t>
  </si>
  <si>
    <t>Mollahat Union</t>
  </si>
  <si>
    <t>Magar Union</t>
  </si>
  <si>
    <t>Nachan Mohal Union</t>
  </si>
  <si>
    <t>Ranapasha Union</t>
  </si>
  <si>
    <t>Siddhakati Union</t>
  </si>
  <si>
    <t>Subidpur Union</t>
  </si>
  <si>
    <t>Baramaia Union</t>
  </si>
  <si>
    <t>Galua Union</t>
  </si>
  <si>
    <t>Mathbari Union</t>
  </si>
  <si>
    <t>Saturia Union</t>
  </si>
  <si>
    <t>Suktagarh Union</t>
  </si>
  <si>
    <t>Bauphal Paurashava</t>
  </si>
  <si>
    <t>Adabaria Union</t>
  </si>
  <si>
    <t>Baga Union</t>
  </si>
  <si>
    <t>Bauphal Union</t>
  </si>
  <si>
    <t>Daspara Union</t>
  </si>
  <si>
    <t>Dhulia Union</t>
  </si>
  <si>
    <t>Kanchi Para Union</t>
  </si>
  <si>
    <t>Kalaiya Union</t>
  </si>
  <si>
    <t>Kalisuri Union</t>
  </si>
  <si>
    <t>Kanakdia Union</t>
  </si>
  <si>
    <t>Keshabpur Union</t>
  </si>
  <si>
    <t>Madanpura Union</t>
  </si>
  <si>
    <t>Noamala Union</t>
  </si>
  <si>
    <t>Surjyamani Union</t>
  </si>
  <si>
    <t>Alipur Union</t>
  </si>
  <si>
    <t>Bahrampur Union</t>
  </si>
  <si>
    <t>Banshbaria Union</t>
  </si>
  <si>
    <t>Betagi Sankipura Union</t>
  </si>
  <si>
    <t>Dashmina Union</t>
  </si>
  <si>
    <t>Rangopaldi Union</t>
  </si>
  <si>
    <t>Angaria Union</t>
  </si>
  <si>
    <t>Lebukhali Union</t>
  </si>
  <si>
    <t>Muradia Union</t>
  </si>
  <si>
    <t>Pangashia Union</t>
  </si>
  <si>
    <t>Sreerampur Union</t>
  </si>
  <si>
    <t>Galachipa  Paurashava</t>
  </si>
  <si>
    <t>Amkhola Union</t>
  </si>
  <si>
    <t>Bakulbaria Union</t>
  </si>
  <si>
    <t>Bara Baisdia Union</t>
  </si>
  <si>
    <t>Chalitabunia Union</t>
  </si>
  <si>
    <t>Char Montaz Union</t>
  </si>
  <si>
    <t>Char Biswas Union</t>
  </si>
  <si>
    <t>Char Kajal Union</t>
  </si>
  <si>
    <t>Chhota Baisdia Union</t>
  </si>
  <si>
    <t>Chiknikandi Union</t>
  </si>
  <si>
    <t>Dakua Union</t>
  </si>
  <si>
    <t>Galachipa Union</t>
  </si>
  <si>
    <t>Gazalia Union</t>
  </si>
  <si>
    <t>Golkhali Union</t>
  </si>
  <si>
    <t>Kalagachhia Union</t>
  </si>
  <si>
    <t>Panpatty Union</t>
  </si>
  <si>
    <t>Rangabali Union</t>
  </si>
  <si>
    <t>Ratandi Taltali Union</t>
  </si>
  <si>
    <t>Kalapara  Paurashava</t>
  </si>
  <si>
    <t>Baliatali Union</t>
  </si>
  <si>
    <t>Chakamaiya Union</t>
  </si>
  <si>
    <t>Dalbuganj Union</t>
  </si>
  <si>
    <t>Mohipur Union</t>
  </si>
  <si>
    <t>Dhulasar Union</t>
  </si>
  <si>
    <t>Lalua Union</t>
  </si>
  <si>
    <t>Lata Chapli Union</t>
  </si>
  <si>
    <t>Dhankhali Union</t>
  </si>
  <si>
    <t>Mithaganj Union</t>
  </si>
  <si>
    <t>Kuakata Paurashava</t>
  </si>
  <si>
    <t>Nilganj Union</t>
  </si>
  <si>
    <t>Tiakhali Union</t>
  </si>
  <si>
    <t>Amragachhia Union</t>
  </si>
  <si>
    <t>Deuli Subidkhali Union</t>
  </si>
  <si>
    <t>Kakrabunia Union</t>
  </si>
  <si>
    <t>Madhabkhali Union</t>
  </si>
  <si>
    <t>Majidbari Union</t>
  </si>
  <si>
    <t>Mirzaganj Union</t>
  </si>
  <si>
    <t>Patuakhali Paurashava</t>
  </si>
  <si>
    <t>Auliapur Union</t>
  </si>
  <si>
    <t>Chhota Bighai Union</t>
  </si>
  <si>
    <t>Itabaria Union</t>
  </si>
  <si>
    <t>Jainkati Union</t>
  </si>
  <si>
    <t>Bara Bighai Union</t>
  </si>
  <si>
    <t>Kalikapur Union</t>
  </si>
  <si>
    <t>Kamalapur Union</t>
  </si>
  <si>
    <t>Lohalia Union</t>
  </si>
  <si>
    <t>Laukati Union</t>
  </si>
  <si>
    <t>Madarbunia Union</t>
  </si>
  <si>
    <t>Marichbunia Union</t>
  </si>
  <si>
    <t>Bhandaria Union</t>
  </si>
  <si>
    <t>Bhitabaria Union</t>
  </si>
  <si>
    <t>Dhaoa Union</t>
  </si>
  <si>
    <t>Gauripur Union</t>
  </si>
  <si>
    <t>Ikri Union</t>
  </si>
  <si>
    <t>Nudmulla Union</t>
  </si>
  <si>
    <t>Telikhali Union</t>
  </si>
  <si>
    <t>Amrajuri Union</t>
  </si>
  <si>
    <t>Chira Para Parsaturia Union</t>
  </si>
  <si>
    <t>Kawkhali Union</t>
  </si>
  <si>
    <t>Sayna Raghunathpur Union</t>
  </si>
  <si>
    <t>Shialkati Union</t>
  </si>
  <si>
    <t>Mathbaria  Paurashava</t>
  </si>
  <si>
    <t>Bara Machhua Union</t>
  </si>
  <si>
    <t>Betmore Rajpara Union</t>
  </si>
  <si>
    <t>Daudkhali Union</t>
  </si>
  <si>
    <t>Dhanisafa Union</t>
  </si>
  <si>
    <t>Gulishakhali Union</t>
  </si>
  <si>
    <t>Mathbaria Union</t>
  </si>
  <si>
    <t>Mirukhali Union</t>
  </si>
  <si>
    <t>Sapleza Union</t>
  </si>
  <si>
    <t>Tikikata Union</t>
  </si>
  <si>
    <t>Tushkhali Union</t>
  </si>
  <si>
    <t>Dirgha Union</t>
  </si>
  <si>
    <t>Purba Deulbaridobra Union</t>
  </si>
  <si>
    <t>Malikhali Union</t>
  </si>
  <si>
    <t>Matibhanga Union</t>
  </si>
  <si>
    <t>Sekhmatia Union</t>
  </si>
  <si>
    <t>Shankharikati Union</t>
  </si>
  <si>
    <t>Sreeramkati Union</t>
  </si>
  <si>
    <t>Pirojpur  Paurashava</t>
  </si>
  <si>
    <t>Durgapur Union</t>
  </si>
  <si>
    <t>Kadamtala Union</t>
  </si>
  <si>
    <t>Kalakhali Union</t>
  </si>
  <si>
    <t>Shankarpasha Union</t>
  </si>
  <si>
    <t>Sariktala Dumritala Union</t>
  </si>
  <si>
    <t>Sikdar Mallik Union</t>
  </si>
  <si>
    <t>Tona Union</t>
  </si>
  <si>
    <t>Swarupkati  Paurashava</t>
  </si>
  <si>
    <t>Atghar Kuriana Union</t>
  </si>
  <si>
    <t>Baldia Union</t>
  </si>
  <si>
    <t>Daihari Union</t>
  </si>
  <si>
    <t>Guarekha Union</t>
  </si>
  <si>
    <t>Jalabari Union</t>
  </si>
  <si>
    <t>Samudaykati Union</t>
  </si>
  <si>
    <t>Sarengkati Union</t>
  </si>
  <si>
    <t>Sohagdal Union</t>
  </si>
  <si>
    <t>Sutiakati Union</t>
  </si>
  <si>
    <t>Nesarabad (Swarupkati) Union</t>
  </si>
  <si>
    <t>Bali Para Union</t>
  </si>
  <si>
    <t>Parerhat Union</t>
  </si>
  <si>
    <t>Pattashi Union</t>
  </si>
  <si>
    <t>Alikadam Union</t>
  </si>
  <si>
    <t>Chokhyong Union</t>
  </si>
  <si>
    <t>Bandarban Paurashava</t>
  </si>
  <si>
    <t>Bandarban Union</t>
  </si>
  <si>
    <t>Kuhalong Union</t>
  </si>
  <si>
    <t>Rajbila Union</t>
  </si>
  <si>
    <t>Suwalak Union</t>
  </si>
  <si>
    <t>Tankabati Union</t>
  </si>
  <si>
    <t>Lama Paurashava</t>
  </si>
  <si>
    <t>Aziznagar Union</t>
  </si>
  <si>
    <t>Faitang Union</t>
  </si>
  <si>
    <t>Fasyakhali Union</t>
  </si>
  <si>
    <t>Gajalia Union</t>
  </si>
  <si>
    <t>Lama Union</t>
  </si>
  <si>
    <t>Rupshipara Union</t>
  </si>
  <si>
    <t>Sarai Union</t>
  </si>
  <si>
    <t>Baishari Union</t>
  </si>
  <si>
    <t>Dochhari Union</t>
  </si>
  <si>
    <t>Ghumdum Union</t>
  </si>
  <si>
    <t>Naikhongchhari Union</t>
  </si>
  <si>
    <t>Alikhong Union</t>
  </si>
  <si>
    <t>Nowa Patang Union</t>
  </si>
  <si>
    <t>Rowangchhari Union</t>
  </si>
  <si>
    <t>Tarachha Union</t>
  </si>
  <si>
    <t>Ghalangya Union</t>
  </si>
  <si>
    <t>Paindu Union</t>
  </si>
  <si>
    <t>Remakri Pransa Union</t>
  </si>
  <si>
    <t>Ruma Union</t>
  </si>
  <si>
    <t>Balipara Union</t>
  </si>
  <si>
    <t>Remakry Union</t>
  </si>
  <si>
    <t>Thanchi Union</t>
  </si>
  <si>
    <t>Tindu Union</t>
  </si>
  <si>
    <t>Akhaura Paurashava</t>
  </si>
  <si>
    <t>Dakshin Akhaura Union</t>
  </si>
  <si>
    <t>Dharkhar Union</t>
  </si>
  <si>
    <t>Maniand Union</t>
  </si>
  <si>
    <t>Mogra Union</t>
  </si>
  <si>
    <t>Uttar Akhaura Union</t>
  </si>
  <si>
    <t>Ayubpur Union</t>
  </si>
  <si>
    <t>Dariadaulat Union</t>
  </si>
  <si>
    <t>Pahariakandi Union</t>
  </si>
  <si>
    <t>Saifullakandi Union</t>
  </si>
  <si>
    <t>Rupasdi Union</t>
  </si>
  <si>
    <t>Manikpur Union</t>
  </si>
  <si>
    <t>Darikandi Union</t>
  </si>
  <si>
    <t>Fardabad Union</t>
  </si>
  <si>
    <t>Ujan Char Union</t>
  </si>
  <si>
    <t>Salimabad Union</t>
  </si>
  <si>
    <t>Sonarampur Union</t>
  </si>
  <si>
    <t>Tezkhali Union</t>
  </si>
  <si>
    <t>Banchharampur Union</t>
  </si>
  <si>
    <t>Budhanti Union</t>
  </si>
  <si>
    <t>Chandura Union</t>
  </si>
  <si>
    <t>Char Islmapur Union</t>
  </si>
  <si>
    <t>Champaknagar Union</t>
  </si>
  <si>
    <t>Dakshin Singerbil Union</t>
  </si>
  <si>
    <t>Harashpur Union</t>
  </si>
  <si>
    <t>Paharpur Union</t>
  </si>
  <si>
    <t>Pattan Union</t>
  </si>
  <si>
    <t>Uttar Ichhapur Union</t>
  </si>
  <si>
    <t>Bishnupur Union</t>
  </si>
  <si>
    <t>Brahmanbaria Paurashava</t>
  </si>
  <si>
    <t>Basudeb Union</t>
  </si>
  <si>
    <t>Dakshin Natai Union</t>
  </si>
  <si>
    <t>Shuhilpur Union</t>
  </si>
  <si>
    <t>Machhihata Union</t>
  </si>
  <si>
    <t>Majlishpur Union</t>
  </si>
  <si>
    <t>Purba Talsahar Union</t>
  </si>
  <si>
    <t>Ramrail Union</t>
  </si>
  <si>
    <t>Sadekpur Union</t>
  </si>
  <si>
    <t>Sultanpur Union</t>
  </si>
  <si>
    <t>Uttar Natai Union</t>
  </si>
  <si>
    <t>Budhal Union</t>
  </si>
  <si>
    <t>Araisidha Union</t>
  </si>
  <si>
    <t>Ashugang Union</t>
  </si>
  <si>
    <t>Char Chartala Union</t>
  </si>
  <si>
    <t>Lalpur Union</t>
  </si>
  <si>
    <t>Paschim Talsahar Union</t>
  </si>
  <si>
    <t>Sharifpur Union</t>
  </si>
  <si>
    <t>Tarua Union</t>
  </si>
  <si>
    <t>Kasba Paurashava</t>
  </si>
  <si>
    <t>Badair Union</t>
  </si>
  <si>
    <t>Bayek Union</t>
  </si>
  <si>
    <t>Binauti Union</t>
  </si>
  <si>
    <t>Gopinathpur Union</t>
  </si>
  <si>
    <t>Kaimpur Union</t>
  </si>
  <si>
    <t>Kasba Paschim Union</t>
  </si>
  <si>
    <t>Kherera Union</t>
  </si>
  <si>
    <t>Kuti Union</t>
  </si>
  <si>
    <t>Mehari Union</t>
  </si>
  <si>
    <t>Mulgram Union</t>
  </si>
  <si>
    <t>Nabinagar Paurashava</t>
  </si>
  <si>
    <t>Barikandi Union</t>
  </si>
  <si>
    <t>Biddyakut Union</t>
  </si>
  <si>
    <t>Birgaon Union</t>
  </si>
  <si>
    <t>Bitghar (Tiara) Union</t>
  </si>
  <si>
    <t>Ibrahimpur Union</t>
  </si>
  <si>
    <t>Junedpur Union</t>
  </si>
  <si>
    <t>Kaitala Dakshin Union</t>
  </si>
  <si>
    <t>Kaitala Uttar Union</t>
  </si>
  <si>
    <t>Krishnanagar Union</t>
  </si>
  <si>
    <t>Laur Fatehpur Union</t>
  </si>
  <si>
    <t>Natghar Union</t>
  </si>
  <si>
    <t>Paschim Nabinagar Union</t>
  </si>
  <si>
    <t>Purba Nabinagar Union</t>
  </si>
  <si>
    <t>Rasullabad Union</t>
  </si>
  <si>
    <t>Ratanpur Union</t>
  </si>
  <si>
    <t>Salimganj Union</t>
  </si>
  <si>
    <t>Barail Union</t>
  </si>
  <si>
    <t>Satmura Union</t>
  </si>
  <si>
    <t>Shibpur Union</t>
  </si>
  <si>
    <t>Shyamgram Union</t>
  </si>
  <si>
    <t>Burishwar Union</t>
  </si>
  <si>
    <t>Bolakot Union</t>
  </si>
  <si>
    <t>Chapartala Union</t>
  </si>
  <si>
    <t>Chatalpar Union</t>
  </si>
  <si>
    <t>Dhar Mandal Union</t>
  </si>
  <si>
    <t>Fandauk Union</t>
  </si>
  <si>
    <t>Goalnagar Union</t>
  </si>
  <si>
    <t>Gokarna Union</t>
  </si>
  <si>
    <t>Guniak Union</t>
  </si>
  <si>
    <t>Haripur Union</t>
  </si>
  <si>
    <t>Kunda Union</t>
  </si>
  <si>
    <t>Nasirnagar Union</t>
  </si>
  <si>
    <t>Purbabagh Union</t>
  </si>
  <si>
    <t>Aorail Union</t>
  </si>
  <si>
    <t>Chunta Union</t>
  </si>
  <si>
    <t>Kalikachchha Union</t>
  </si>
  <si>
    <t>Noagaon Union</t>
  </si>
  <si>
    <t>Pak Shimul Union</t>
  </si>
  <si>
    <t>Sarail Union</t>
  </si>
  <si>
    <t>Shahbazpur Union</t>
  </si>
  <si>
    <t>Shahjadapur Union</t>
  </si>
  <si>
    <t>Uttar Panisar Union</t>
  </si>
  <si>
    <t>Chandpur Paurashava</t>
  </si>
  <si>
    <t>Ashikati Union</t>
  </si>
  <si>
    <t>Kalyanpur Union</t>
  </si>
  <si>
    <t>Baghadi Union</t>
  </si>
  <si>
    <t>Balia Union</t>
  </si>
  <si>
    <t>Chandra Union</t>
  </si>
  <si>
    <t>Hanar Char Union</t>
  </si>
  <si>
    <t>Maishadi Union</t>
  </si>
  <si>
    <t>Rajrajeshwar Union</t>
  </si>
  <si>
    <t>Shah Mahmudpur Union</t>
  </si>
  <si>
    <t>Rampur Union</t>
  </si>
  <si>
    <t>Sakhua Union</t>
  </si>
  <si>
    <t>Tarpur Chandi Union</t>
  </si>
  <si>
    <t>Faridganj Paurashava</t>
  </si>
  <si>
    <t>Paschim Baluthupa Union</t>
  </si>
  <si>
    <t>Purba Baluthupa Union</t>
  </si>
  <si>
    <t>Purba Char Dukhia Union</t>
  </si>
  <si>
    <t>Paschim Char Dukhia Union</t>
  </si>
  <si>
    <t>Dakshin Faridganj Union</t>
  </si>
  <si>
    <t>Uttar Gobindapur Union</t>
  </si>
  <si>
    <t>Dakshin Gobindapur Union</t>
  </si>
  <si>
    <t>Purba Gupti Union</t>
  </si>
  <si>
    <t>Paschim Gupti Union</t>
  </si>
  <si>
    <t>Uttar Paikpara Union</t>
  </si>
  <si>
    <t>Dakshin Paik Para Union</t>
  </si>
  <si>
    <t>Uttar Rupsa Union</t>
  </si>
  <si>
    <t>Dakshin Rupsa Union</t>
  </si>
  <si>
    <t>Purba Subidpur Union</t>
  </si>
  <si>
    <t>Paschim Subidpur Union</t>
  </si>
  <si>
    <t>Uttar Algi Durgapur Union</t>
  </si>
  <si>
    <t>Dakshin Algi Durgapur Union</t>
  </si>
  <si>
    <t>Char Bhairabi Union</t>
  </si>
  <si>
    <t>Haim Char Union</t>
  </si>
  <si>
    <t>Gazipur Union</t>
  </si>
  <si>
    <t>Hajiganj Paurashava</t>
  </si>
  <si>
    <t>Purba Barkul Union</t>
  </si>
  <si>
    <t>Paschim Barkul Union</t>
  </si>
  <si>
    <t>Uttar Gandharabpur Union</t>
  </si>
  <si>
    <t>Dakshin Gandharbapur Union</t>
  </si>
  <si>
    <t>Hajiganj Union</t>
  </si>
  <si>
    <t>Uttar Kalocho Union</t>
  </si>
  <si>
    <t>Dakshin Kalocho Union</t>
  </si>
  <si>
    <t>Pachim Hatila Union</t>
  </si>
  <si>
    <t>Hatila Purba Union</t>
  </si>
  <si>
    <t>Uttar Rajargaon Union</t>
  </si>
  <si>
    <t>Bakila Union</t>
  </si>
  <si>
    <t>Kachua Paurashava</t>
  </si>
  <si>
    <t>Ashrafpur Union</t>
  </si>
  <si>
    <t>Bitara Union</t>
  </si>
  <si>
    <t>Uttar Gohat Union</t>
  </si>
  <si>
    <t>Dakshin Gohat Union</t>
  </si>
  <si>
    <t>Uttar Kachua Union</t>
  </si>
  <si>
    <t>Dakshin Kachua Union</t>
  </si>
  <si>
    <t>Kadla Union</t>
  </si>
  <si>
    <t>Karaia Union</t>
  </si>
  <si>
    <t>Sachar Union</t>
  </si>
  <si>
    <t>Pathair Union</t>
  </si>
  <si>
    <t>Purba Sahadebpur Union</t>
  </si>
  <si>
    <t>Paschim Sahadebpur Union</t>
  </si>
  <si>
    <t>Matlab Paurashava</t>
  </si>
  <si>
    <t>Khadergaon Union</t>
  </si>
  <si>
    <t>Narayanpur Union</t>
  </si>
  <si>
    <t>Uttar Nayergaon Union</t>
  </si>
  <si>
    <t>Uttar Upadi Union</t>
  </si>
  <si>
    <t>Dakhsin Nayergaon Union</t>
  </si>
  <si>
    <t>Dakshin Upadi Union</t>
  </si>
  <si>
    <t>Matlab Uttar Paurashava</t>
  </si>
  <si>
    <t>Baganbari Union</t>
  </si>
  <si>
    <t>Farajikandi Union</t>
  </si>
  <si>
    <t>Purba Fatehpur Union</t>
  </si>
  <si>
    <t>Eklaspur Union</t>
  </si>
  <si>
    <t>Gajra Union</t>
  </si>
  <si>
    <t>Islamabad Union</t>
  </si>
  <si>
    <t>Jahirabad Union</t>
  </si>
  <si>
    <t>Kalakanda Union</t>
  </si>
  <si>
    <t>Mohanpur Union</t>
  </si>
  <si>
    <t>Sadullapur Union</t>
  </si>
  <si>
    <t>Satnal Union</t>
  </si>
  <si>
    <t>Sultanabad Union</t>
  </si>
  <si>
    <t>Paschim Fatehpur Union</t>
  </si>
  <si>
    <t>Shahrasti Paurashava</t>
  </si>
  <si>
    <t>East Chitasi Union</t>
  </si>
  <si>
    <t>West Chitasi Union</t>
  </si>
  <si>
    <t>Uttar Meher Union</t>
  </si>
  <si>
    <t>Dakshin Meher Union</t>
  </si>
  <si>
    <t>Uttar Roysree Union</t>
  </si>
  <si>
    <t>Dakshin Roysree Union</t>
  </si>
  <si>
    <t>Uttar Suchi Para Union</t>
  </si>
  <si>
    <t>Dakshin Suchi Para Union</t>
  </si>
  <si>
    <t>Tamta Dakshin Union</t>
  </si>
  <si>
    <t>Anowara Union</t>
  </si>
  <si>
    <t>Bairag Union</t>
  </si>
  <si>
    <t>Barakhain Union</t>
  </si>
  <si>
    <t>Barasat Union</t>
  </si>
  <si>
    <t>Burumchhara Union</t>
  </si>
  <si>
    <t>Battali Union</t>
  </si>
  <si>
    <t>Chatari Union</t>
  </si>
  <si>
    <t>Haildhar Union</t>
  </si>
  <si>
    <t>Juidandi Union</t>
  </si>
  <si>
    <t>Paraikora Union</t>
  </si>
  <si>
    <t>Roypur Union</t>
  </si>
  <si>
    <t>Chittagong  Cantonment</t>
  </si>
  <si>
    <t>Banshkhali Paurashava</t>
  </si>
  <si>
    <t>Baharchhara Union</t>
  </si>
  <si>
    <t>Bailchhari Union</t>
  </si>
  <si>
    <t>Chambal Union</t>
  </si>
  <si>
    <t>Chhanua Union</t>
  </si>
  <si>
    <t>Gandamara Union</t>
  </si>
  <si>
    <t>Kalipur Union</t>
  </si>
  <si>
    <t>Katharia Union</t>
  </si>
  <si>
    <t>Khankhanabad Union</t>
  </si>
  <si>
    <t>Puichhari Union</t>
  </si>
  <si>
    <t>Pukuria Union</t>
  </si>
  <si>
    <t>Sadhanpur Union</t>
  </si>
  <si>
    <t>Saral Union</t>
  </si>
  <si>
    <t>Sekherkhil Union</t>
  </si>
  <si>
    <t>Silkup Union</t>
  </si>
  <si>
    <t>Ahla Karaldanga Union</t>
  </si>
  <si>
    <t>Amuchia Union</t>
  </si>
  <si>
    <t>Charandwip Union</t>
  </si>
  <si>
    <t>Purba Gomdandi Union</t>
  </si>
  <si>
    <t>Kandhurkhil Union</t>
  </si>
  <si>
    <t>Paschim Gomdandi Union</t>
  </si>
  <si>
    <t>Popadia Union</t>
  </si>
  <si>
    <t>Saroatali Union</t>
  </si>
  <si>
    <t>Sakpura Union</t>
  </si>
  <si>
    <t>Sreepur Kharandwip Union</t>
  </si>
  <si>
    <t>Chandanaish  Paurashava</t>
  </si>
  <si>
    <t>Bailtali Union</t>
  </si>
  <si>
    <t>Barkal Union</t>
  </si>
  <si>
    <t>Barama Union</t>
  </si>
  <si>
    <t>Dhopachhari Union</t>
  </si>
  <si>
    <t>Dohazari Union</t>
  </si>
  <si>
    <t>Hashimpur Union</t>
  </si>
  <si>
    <t>Joara Union</t>
  </si>
  <si>
    <t>Kanchanabad Union</t>
  </si>
  <si>
    <t>Satbaria Union</t>
  </si>
  <si>
    <t>Bagan Bazar Union</t>
  </si>
  <si>
    <t>Baktapur Union</t>
  </si>
  <si>
    <t>Bhujpur Union</t>
  </si>
  <si>
    <t>Dantmara Union</t>
  </si>
  <si>
    <t>Dharmapur Union</t>
  </si>
  <si>
    <t>Dhurung Union</t>
  </si>
  <si>
    <t>Daulatpur Union</t>
  </si>
  <si>
    <t>Harwalchhari Union</t>
  </si>
  <si>
    <t>Jafarnagar Union</t>
  </si>
  <si>
    <t>Kanchan Nagar Union</t>
  </si>
  <si>
    <t>Khiram Union</t>
  </si>
  <si>
    <t>Lelang Union</t>
  </si>
  <si>
    <t>Nanupur Union</t>
  </si>
  <si>
    <t>Narayanhat Union</t>
  </si>
  <si>
    <t>Paindanga Union</t>
  </si>
  <si>
    <t>Rangamatia Union</t>
  </si>
  <si>
    <t>Roushangiri Union</t>
  </si>
  <si>
    <t>Suabil Union</t>
  </si>
  <si>
    <t>Samitirhat Union</t>
  </si>
  <si>
    <t>Sundarpur Union</t>
  </si>
  <si>
    <t>Burish Char Union</t>
  </si>
  <si>
    <t>Chhibatali Union</t>
  </si>
  <si>
    <t>Chikandandi Union</t>
  </si>
  <si>
    <t>Dakshin Madarsha Union</t>
  </si>
  <si>
    <t>Dhalai Union</t>
  </si>
  <si>
    <t>Fatehpur Union</t>
  </si>
  <si>
    <t>Forhadabad Union</t>
  </si>
  <si>
    <t>Garduara Union</t>
  </si>
  <si>
    <t>Guman Mardan Union</t>
  </si>
  <si>
    <t>Hathazari Union</t>
  </si>
  <si>
    <t>Mekhal Union</t>
  </si>
  <si>
    <t>Mirzapur Union</t>
  </si>
  <si>
    <t>Nangalmora Union</t>
  </si>
  <si>
    <t>Uttar Madarsa Union</t>
  </si>
  <si>
    <t>Chittagang Cantonment Union</t>
  </si>
  <si>
    <t>Amirabad Union</t>
  </si>
  <si>
    <t>Adhunagar Union</t>
  </si>
  <si>
    <t>Barahatia Union</t>
  </si>
  <si>
    <t>Charamba Union</t>
  </si>
  <si>
    <t>Chunati Union</t>
  </si>
  <si>
    <t>Kalauzan Union</t>
  </si>
  <si>
    <t>Lohagara Union</t>
  </si>
  <si>
    <t>Padua Union</t>
  </si>
  <si>
    <t>Putibila Union</t>
  </si>
  <si>
    <t>Baroiarhat Paurashava</t>
  </si>
  <si>
    <t>Mirsharai Paurashava</t>
  </si>
  <si>
    <t>Dhum Union</t>
  </si>
  <si>
    <t>Haitkandi Union</t>
  </si>
  <si>
    <t>Hinguli Union</t>
  </si>
  <si>
    <t>Ichhakhali Union</t>
  </si>
  <si>
    <t>Karerhat Union</t>
  </si>
  <si>
    <t>Katachhara Union</t>
  </si>
  <si>
    <t>Khaiyachhara Union</t>
  </si>
  <si>
    <t>Mayani Union</t>
  </si>
  <si>
    <t>Mirsharai Union</t>
  </si>
  <si>
    <t>Mithanala Union</t>
  </si>
  <si>
    <t>Maghadia Union</t>
  </si>
  <si>
    <t>Osmanpur Union</t>
  </si>
  <si>
    <t>Saherkhali Union</t>
  </si>
  <si>
    <t>Wahedpur Union</t>
  </si>
  <si>
    <t>Zorwarganj Union</t>
  </si>
  <si>
    <t>Patiya Paurashava</t>
  </si>
  <si>
    <t>Asia Union</t>
  </si>
  <si>
    <t>Baralia Union</t>
  </si>
  <si>
    <t>Bara Uthan Union</t>
  </si>
  <si>
    <t>Bhatikhain Union</t>
  </si>
  <si>
    <t>Chanhara Union</t>
  </si>
  <si>
    <t>Char Lakshya Union</t>
  </si>
  <si>
    <t>Char Patharghata Union</t>
  </si>
  <si>
    <t>Dhalghat Union</t>
  </si>
  <si>
    <t>Habilas Dwip Union</t>
  </si>
  <si>
    <t>Haidgaon Union</t>
  </si>
  <si>
    <t>Janglukhain Union</t>
  </si>
  <si>
    <t>Juldha Union</t>
  </si>
  <si>
    <t>Kachuai Union</t>
  </si>
  <si>
    <t>Kasiais Union</t>
  </si>
  <si>
    <t>Kelishahar Union</t>
  </si>
  <si>
    <t>Kharana Union</t>
  </si>
  <si>
    <t>Kolagaon Union</t>
  </si>
  <si>
    <t>Kusumpura Union</t>
  </si>
  <si>
    <t>Sikalbaha Union</t>
  </si>
  <si>
    <t>Sobhandandi Union</t>
  </si>
  <si>
    <t>Dakhin D.Bhurshi Union</t>
  </si>
  <si>
    <t>Jiri Union</t>
  </si>
  <si>
    <t>Rangunia Paurashava</t>
  </si>
  <si>
    <t>Betagi Union</t>
  </si>
  <si>
    <t>Chandraghona Kadamtali Union</t>
  </si>
  <si>
    <t>Rajanagar Union</t>
  </si>
  <si>
    <t>Islampur Union</t>
  </si>
  <si>
    <t>Kodala Union</t>
  </si>
  <si>
    <t>Lalanagar Union</t>
  </si>
  <si>
    <t>Mariamnagar Union</t>
  </si>
  <si>
    <t>Parua Union</t>
  </si>
  <si>
    <t>Pomara Union</t>
  </si>
  <si>
    <t>Dakshin Rajanagar Union</t>
  </si>
  <si>
    <t>Rangunia Union</t>
  </si>
  <si>
    <t>Sarapbhata Union</t>
  </si>
  <si>
    <t>Silok Union</t>
  </si>
  <si>
    <t>Raozan Paurashava</t>
  </si>
  <si>
    <t>Bagoan Union</t>
  </si>
  <si>
    <t>Binajuri Union</t>
  </si>
  <si>
    <t>Chikdair Union</t>
  </si>
  <si>
    <t>Dabua Union</t>
  </si>
  <si>
    <t>Purba Guzara Union</t>
  </si>
  <si>
    <t>Gahira Union</t>
  </si>
  <si>
    <t>Haladia Union</t>
  </si>
  <si>
    <t>Kadalpur Union</t>
  </si>
  <si>
    <t>Noajispur Union</t>
  </si>
  <si>
    <t>Noa Para Union</t>
  </si>
  <si>
    <t>Pahartali Union</t>
  </si>
  <si>
    <t>Raozan Union</t>
  </si>
  <si>
    <t>Urkirchar Union</t>
  </si>
  <si>
    <t>Paschim Guzara Union</t>
  </si>
  <si>
    <t>Sandwip Paurashava</t>
  </si>
  <si>
    <t>Amanullah Union</t>
  </si>
  <si>
    <t>Azimpur Union</t>
  </si>
  <si>
    <t>Bauria Union</t>
  </si>
  <si>
    <t>Digghapar Union</t>
  </si>
  <si>
    <t>Haramia Union</t>
  </si>
  <si>
    <t>Harispur Union</t>
  </si>
  <si>
    <t>Kalapania Union</t>
  </si>
  <si>
    <t>Magdhara Union</t>
  </si>
  <si>
    <t>Maitbhanga Union</t>
  </si>
  <si>
    <t>Musapur Union</t>
  </si>
  <si>
    <t>Santoshpur Union</t>
  </si>
  <si>
    <t>Sarikait Union</t>
  </si>
  <si>
    <t>Urirchar Union</t>
  </si>
  <si>
    <t>Satkania Paurashava</t>
  </si>
  <si>
    <t>Amilais Union</t>
  </si>
  <si>
    <t>Eochia Union</t>
  </si>
  <si>
    <t>Bazalia Union</t>
  </si>
  <si>
    <t>Charati Union</t>
  </si>
  <si>
    <t>Dhemsa Union</t>
  </si>
  <si>
    <t>Kaliais Union</t>
  </si>
  <si>
    <t>Kanchana Union</t>
  </si>
  <si>
    <t>Keochia Union</t>
  </si>
  <si>
    <t>Khagaria Union</t>
  </si>
  <si>
    <t>Madarsa Union</t>
  </si>
  <si>
    <t>Puranagar Union</t>
  </si>
  <si>
    <t>Sadaha Union</t>
  </si>
  <si>
    <t>Satkania Union</t>
  </si>
  <si>
    <t>Sonakania Union</t>
  </si>
  <si>
    <t>Paschim Dhemsa Union</t>
  </si>
  <si>
    <t>Sitakunda Paurashava</t>
  </si>
  <si>
    <t>Barabkunda Union</t>
  </si>
  <si>
    <t>Bariadyala Union</t>
  </si>
  <si>
    <t>Bhatiari Union</t>
  </si>
  <si>
    <t>Kumira Union</t>
  </si>
  <si>
    <t>Muradpur Union</t>
  </si>
  <si>
    <t>Salimpur Union</t>
  </si>
  <si>
    <t>Sonaichhari Union</t>
  </si>
  <si>
    <t>Bhatiari Cantonment Area</t>
  </si>
  <si>
    <t>Barura Paurashava</t>
  </si>
  <si>
    <t>Adda Union</t>
  </si>
  <si>
    <t>Adra Union</t>
  </si>
  <si>
    <t>Aganagar Union</t>
  </si>
  <si>
    <t>Deora Union</t>
  </si>
  <si>
    <t>Galimpur Union</t>
  </si>
  <si>
    <t>Chitadda Union</t>
  </si>
  <si>
    <t>Jalam Union</t>
  </si>
  <si>
    <t>Uttar Khosbas Union</t>
  </si>
  <si>
    <t>Dakshin Khosbas Union</t>
  </si>
  <si>
    <t>Uttar Payalgachha Union</t>
  </si>
  <si>
    <t>Lakshmipur Union</t>
  </si>
  <si>
    <t>Uttar Shilmuri Union</t>
  </si>
  <si>
    <t>Dakshin Shilmuri Union</t>
  </si>
  <si>
    <t>Brahman Para Union</t>
  </si>
  <si>
    <t>Dulalpur Union</t>
  </si>
  <si>
    <t>Chandla Union</t>
  </si>
  <si>
    <t>Sidlai Union</t>
  </si>
  <si>
    <t>Madhabpur Union</t>
  </si>
  <si>
    <t>Malapara Union</t>
  </si>
  <si>
    <t>Sahebabad Union</t>
  </si>
  <si>
    <t>Shashidal Union</t>
  </si>
  <si>
    <t>Baksimail Union</t>
  </si>
  <si>
    <t>Bharella Union</t>
  </si>
  <si>
    <t>Burichang Union</t>
  </si>
  <si>
    <t>Mainamati Union</t>
  </si>
  <si>
    <t>Mokam Union</t>
  </si>
  <si>
    <t>Pir Jatrapur Union</t>
  </si>
  <si>
    <t>Sholanal Union</t>
  </si>
  <si>
    <t>Chandina Paurashava</t>
  </si>
  <si>
    <t>Keran Khal Union</t>
  </si>
  <si>
    <t>Barera Union</t>
  </si>
  <si>
    <t>Mahichal Union</t>
  </si>
  <si>
    <t>Bara Karai Union</t>
  </si>
  <si>
    <t>Joyag Union</t>
  </si>
  <si>
    <t>Barkait Union</t>
  </si>
  <si>
    <t>Atbar Pur Union</t>
  </si>
  <si>
    <t>Gallai Union</t>
  </si>
  <si>
    <t>Dollai Nowabab Pur Union</t>
  </si>
  <si>
    <t>Madhya Union</t>
  </si>
  <si>
    <t>Maijkhar Union</t>
  </si>
  <si>
    <t>Batakash Union</t>
  </si>
  <si>
    <t>Suhilpur Union</t>
  </si>
  <si>
    <t>Chauddagram Paurashava</t>
  </si>
  <si>
    <t>Alkara Union</t>
  </si>
  <si>
    <t>Batisha Union</t>
  </si>
  <si>
    <t>Cheora Union</t>
  </si>
  <si>
    <t>Gholpasha Union</t>
  </si>
  <si>
    <t>Gunabati Union</t>
  </si>
  <si>
    <t>Jagannath Dighi Union</t>
  </si>
  <si>
    <t>Kankapait Union</t>
  </si>
  <si>
    <t>Kashinagar Union</t>
  </si>
  <si>
    <t>Munshirhat Union</t>
  </si>
  <si>
    <t>Shubhapur Union</t>
  </si>
  <si>
    <t>Sreepur Union</t>
  </si>
  <si>
    <t>Ujirpur Union</t>
  </si>
  <si>
    <t>Comilla Sadar Dakshin Paurashava</t>
  </si>
  <si>
    <t>Baghmara Union</t>
  </si>
  <si>
    <t>Bara Para Union</t>
  </si>
  <si>
    <t>Belghar Union</t>
  </si>
  <si>
    <t>Bholain (Dakshin) Union</t>
  </si>
  <si>
    <t>Bholain (Uttar) Union</t>
  </si>
  <si>
    <t>Bijoypur Union</t>
  </si>
  <si>
    <t>Chouara Union</t>
  </si>
  <si>
    <t>Galiara Union</t>
  </si>
  <si>
    <t>Purba Jorekaran Union</t>
  </si>
  <si>
    <t>Paschim Jorekaran Union</t>
  </si>
  <si>
    <t>Perul (Dakshin) Union</t>
  </si>
  <si>
    <t>Perul (Uttar) Union</t>
  </si>
  <si>
    <t>Daudkandi Paurashava</t>
  </si>
  <si>
    <t>Daudkandi Uttar Union</t>
  </si>
  <si>
    <t>Biteshwar Union</t>
  </si>
  <si>
    <t>Elliotganj Uttar Union</t>
  </si>
  <si>
    <t>Elliotganj Dakshin Union</t>
  </si>
  <si>
    <t>Goalmari Union</t>
  </si>
  <si>
    <t>Jinglatali Union</t>
  </si>
  <si>
    <t>Maruka Union</t>
  </si>
  <si>
    <t>Mohammadpur Paschim Union</t>
  </si>
  <si>
    <t>Daulatput (Purba Panchgachhia) Union</t>
  </si>
  <si>
    <t>Mohammadpur Purba Union</t>
  </si>
  <si>
    <t>Panchgachhia Paschim Union</t>
  </si>
  <si>
    <t>Barapara Union</t>
  </si>
  <si>
    <t>Sundalpur Union</t>
  </si>
  <si>
    <t>Debidwar Paurashava</t>
  </si>
  <si>
    <t>Bara Shalghar Union</t>
  </si>
  <si>
    <t>Isab Pur Union</t>
  </si>
  <si>
    <t>Mohan Pur Union</t>
  </si>
  <si>
    <t>Barkamta Union</t>
  </si>
  <si>
    <t>Dhamti Union</t>
  </si>
  <si>
    <t>Fatehabad Union</t>
  </si>
  <si>
    <t>Uttar Gunaighar Union</t>
  </si>
  <si>
    <t>Dakshin Gunaighar Union</t>
  </si>
  <si>
    <t>Jafarganj Union</t>
  </si>
  <si>
    <t>Elahabad Union</t>
  </si>
  <si>
    <t>Rajamehar Union</t>
  </si>
  <si>
    <t>Bhani Union</t>
  </si>
  <si>
    <t>Rasulpur Union</t>
  </si>
  <si>
    <t>Subil Union</t>
  </si>
  <si>
    <t>Homna Paurashava</t>
  </si>
  <si>
    <t>Asadpur Union</t>
  </si>
  <si>
    <t>Bhasania Union</t>
  </si>
  <si>
    <t>Dulal Pur Union</t>
  </si>
  <si>
    <t>Joypur Union</t>
  </si>
  <si>
    <t>Chander Char Union</t>
  </si>
  <si>
    <t>Ghagutia Union</t>
  </si>
  <si>
    <t>Garmora Union</t>
  </si>
  <si>
    <t>Mathabanga Union</t>
  </si>
  <si>
    <t>Nilakhi Union</t>
  </si>
  <si>
    <t>Comilla Paurashava</t>
  </si>
  <si>
    <t>Amratali Union</t>
  </si>
  <si>
    <t>Dakshin Durgapur Union</t>
  </si>
  <si>
    <t>Jagannathpur Union</t>
  </si>
  <si>
    <t>Kalir Bazar Union</t>
  </si>
  <si>
    <t>Panchthubi Union</t>
  </si>
  <si>
    <t>Uttar Durgapur Union</t>
  </si>
  <si>
    <t>Laksam Paurashava</t>
  </si>
  <si>
    <t>Bakai Union</t>
  </si>
  <si>
    <t>Laksam Union</t>
  </si>
  <si>
    <t>Mudafarganj Union</t>
  </si>
  <si>
    <t>Kandirpar Union</t>
  </si>
  <si>
    <t>Ajgara Union</t>
  </si>
  <si>
    <t>Uttardah Union</t>
  </si>
  <si>
    <t>Baishgaon Union</t>
  </si>
  <si>
    <t>Bipulasar Union</t>
  </si>
  <si>
    <t>Hasnabad Union</t>
  </si>
  <si>
    <t>Jhalam (Uttar) Union</t>
  </si>
  <si>
    <t>Jhalam (Dakshin) Union</t>
  </si>
  <si>
    <t>Khila Union</t>
  </si>
  <si>
    <t>Lakshmanpur Union</t>
  </si>
  <si>
    <t>Maisatua Union</t>
  </si>
  <si>
    <t>Nather Petua Union</t>
  </si>
  <si>
    <t>Sarashpur Union</t>
  </si>
  <si>
    <t>Uttar Hawla Union</t>
  </si>
  <si>
    <t>Barakanda Union</t>
  </si>
  <si>
    <t>Chandanpur Union</t>
  </si>
  <si>
    <t>Chalibhanga Union</t>
  </si>
  <si>
    <t>Luter Char Union</t>
  </si>
  <si>
    <t>Maniker Char Union</t>
  </si>
  <si>
    <t>Radhanagar Union</t>
  </si>
  <si>
    <t>Akubpur Union</t>
  </si>
  <si>
    <t>Andikot Union</t>
  </si>
  <si>
    <t>Purba Bangara Union</t>
  </si>
  <si>
    <t>Paschim Bangara Union</t>
  </si>
  <si>
    <t>Chapitala Union</t>
  </si>
  <si>
    <t>Darora Union</t>
  </si>
  <si>
    <t>Chhaliakandi Union</t>
  </si>
  <si>
    <t>Dhamghar Union</t>
  </si>
  <si>
    <t>Jahapur Union</t>
  </si>
  <si>
    <t>Jatrapur Union</t>
  </si>
  <si>
    <t>Kamalla Union</t>
  </si>
  <si>
    <t>Muradnagar Union</t>
  </si>
  <si>
    <t>Purba Nabipur Union</t>
  </si>
  <si>
    <t>Paschim Nabipur Union</t>
  </si>
  <si>
    <t>Babuti Para Union</t>
  </si>
  <si>
    <t>Purba Purbadhair Union</t>
  </si>
  <si>
    <t>Paschim Purbadhair Union</t>
  </si>
  <si>
    <t>Uttar Ramchandrapur Union</t>
  </si>
  <si>
    <t>Dakshin Ramchandrapur Union</t>
  </si>
  <si>
    <t>Tanki Union</t>
  </si>
  <si>
    <t>Sreekail Union</t>
  </si>
  <si>
    <t>Nangalkot Paurashava</t>
  </si>
  <si>
    <t>Bangodda Union</t>
  </si>
  <si>
    <t>Bakshaganj Union</t>
  </si>
  <si>
    <t>Daulkhar Union</t>
  </si>
  <si>
    <t>Hesakhal Union</t>
  </si>
  <si>
    <t>Jodda Union</t>
  </si>
  <si>
    <t>Mokara Union</t>
  </si>
  <si>
    <t>Mokrabpur Union</t>
  </si>
  <si>
    <t>Peria Union</t>
  </si>
  <si>
    <t>Roykot Union</t>
  </si>
  <si>
    <t>Balarampur Union</t>
  </si>
  <si>
    <t>Bitikandi Union</t>
  </si>
  <si>
    <t>Jagatpur Union</t>
  </si>
  <si>
    <t>Jiarkandi Union</t>
  </si>
  <si>
    <t>Kala Kandi Union</t>
  </si>
  <si>
    <t>Karikandi Union</t>
  </si>
  <si>
    <t>Majidpur Union</t>
  </si>
  <si>
    <t>Narayandia Union</t>
  </si>
  <si>
    <t>Satani Union</t>
  </si>
  <si>
    <t>Chakaria Paurashava</t>
  </si>
  <si>
    <t>Bamo Bilchari Union</t>
  </si>
  <si>
    <t>Baraitali Union</t>
  </si>
  <si>
    <t>Bheola Manik Char Union</t>
  </si>
  <si>
    <t>Chiringa Union</t>
  </si>
  <si>
    <t>Demusia Union</t>
  </si>
  <si>
    <t>Dulahazara Union</t>
  </si>
  <si>
    <t>Purba Barabheola Union</t>
  </si>
  <si>
    <t>Fasiakhali Union</t>
  </si>
  <si>
    <t>Harbang Union</t>
  </si>
  <si>
    <t>Kakhara Union</t>
  </si>
  <si>
    <t>Kaiarbil Union</t>
  </si>
  <si>
    <t>Khuntakhali Union</t>
  </si>
  <si>
    <t>Konakhali Union</t>
  </si>
  <si>
    <t>Lakhyarchar Union</t>
  </si>
  <si>
    <t>Saharbil Union</t>
  </si>
  <si>
    <t>Surajpur Manikpur Union</t>
  </si>
  <si>
    <t>Paschim Bara Bheola Union</t>
  </si>
  <si>
    <t>Cox's Bazar Paurashava</t>
  </si>
  <si>
    <t>Bharuakhali Union</t>
  </si>
  <si>
    <t>Chaufaldandi Union</t>
  </si>
  <si>
    <t>Idgaon Union</t>
  </si>
  <si>
    <t>Jalalabad Union</t>
  </si>
  <si>
    <t>Jhilwanja Union</t>
  </si>
  <si>
    <t>Khurushkul Union</t>
  </si>
  <si>
    <t>Patali Machhuakhali Union</t>
  </si>
  <si>
    <t>Pokkhali Union</t>
  </si>
  <si>
    <t>Ali Akbar Deil Union</t>
  </si>
  <si>
    <t>Baraghop Union</t>
  </si>
  <si>
    <t>Dakshin Dhurung Union</t>
  </si>
  <si>
    <t>Kaiyarbil Union</t>
  </si>
  <si>
    <t>Lemsikhali Union</t>
  </si>
  <si>
    <t>Uttar Dhurung Union</t>
  </si>
  <si>
    <t>Maheshkhali Paurashava</t>
  </si>
  <si>
    <t>Bara Maheskhali Union</t>
  </si>
  <si>
    <t>Chhotamohes Khali Union</t>
  </si>
  <si>
    <t>Dhalghata Union</t>
  </si>
  <si>
    <t>Hoanak Union</t>
  </si>
  <si>
    <t>Kalarmarchhara Union</t>
  </si>
  <si>
    <t>Kutubjom Union</t>
  </si>
  <si>
    <t>Matarbari Union</t>
  </si>
  <si>
    <t>Saflapur Union</t>
  </si>
  <si>
    <t>Bara Bakia Union</t>
  </si>
  <si>
    <t>Ujantia Union</t>
  </si>
  <si>
    <t>Magnama Union</t>
  </si>
  <si>
    <t>Pekua Union</t>
  </si>
  <si>
    <t>Rajakhali Union</t>
  </si>
  <si>
    <t>Shilkhali Union</t>
  </si>
  <si>
    <t>Taitong Union</t>
  </si>
  <si>
    <t>Chakmarkul Union</t>
  </si>
  <si>
    <t>Fatekharkul Union</t>
  </si>
  <si>
    <t>Garjania Union</t>
  </si>
  <si>
    <t>Idgar Union</t>
  </si>
  <si>
    <t>Joarianala Union</t>
  </si>
  <si>
    <t>Kachhapia Union</t>
  </si>
  <si>
    <t>Khuniapalong Union</t>
  </si>
  <si>
    <t>Kauarkhop Union</t>
  </si>
  <si>
    <t>Rashid Nagar Union</t>
  </si>
  <si>
    <t>Rajarkul Union</t>
  </si>
  <si>
    <t>Dakshin Mithachhari Union</t>
  </si>
  <si>
    <t>Teknaf Paurashava</t>
  </si>
  <si>
    <t>Nhilla Union</t>
  </si>
  <si>
    <t>St.Martin Dwip Union</t>
  </si>
  <si>
    <t>Sabrang Union</t>
  </si>
  <si>
    <t>Teknaf Union</t>
  </si>
  <si>
    <t>Whykong Union</t>
  </si>
  <si>
    <t>Haldia Palong Union</t>
  </si>
  <si>
    <t>Jalia Palong Union</t>
  </si>
  <si>
    <t>Raja Palong Union</t>
  </si>
  <si>
    <t>Ratna Palong Union</t>
  </si>
  <si>
    <t>Palong Khali Union</t>
  </si>
  <si>
    <t>Chhagalnaiya Paurashava</t>
  </si>
  <si>
    <t>Gopal Union</t>
  </si>
  <si>
    <t>Mohamaya Union</t>
  </si>
  <si>
    <t>Pathannagar Union</t>
  </si>
  <si>
    <t>Subhapur Union</t>
  </si>
  <si>
    <t>Daganbhuiyan Paurashava</t>
  </si>
  <si>
    <t>Daganbhuiyan Union</t>
  </si>
  <si>
    <t>Jailashkara Union</t>
  </si>
  <si>
    <t>Mathu Bhuiyan Union</t>
  </si>
  <si>
    <t>Purba Chandrapur Union</t>
  </si>
  <si>
    <t>Ramnagar Union</t>
  </si>
  <si>
    <t>Sindurpur Union</t>
  </si>
  <si>
    <t>Yakubpur Union</t>
  </si>
  <si>
    <t>Feni Paurashava</t>
  </si>
  <si>
    <t>Baligaon Union</t>
  </si>
  <si>
    <t>Dhalia Union</t>
  </si>
  <si>
    <t>Farhadnagar Union</t>
  </si>
  <si>
    <t>Fazilpur Union</t>
  </si>
  <si>
    <t>Kalidah Union</t>
  </si>
  <si>
    <t>Kazirbag Union</t>
  </si>
  <si>
    <t>Lemua Union</t>
  </si>
  <si>
    <t>Matabi Union</t>
  </si>
  <si>
    <t>Panchgachhiya Union</t>
  </si>
  <si>
    <t>Sanua Union</t>
  </si>
  <si>
    <t>Sharshadi Union</t>
  </si>
  <si>
    <t>Amjadhat Union</t>
  </si>
  <si>
    <t>Anandapur Union</t>
  </si>
  <si>
    <t>Darbarpur Union</t>
  </si>
  <si>
    <t>Fulgazi Union</t>
  </si>
  <si>
    <t>G.M.Hat Union</t>
  </si>
  <si>
    <t>Parshuram Paurashava</t>
  </si>
  <si>
    <t>Chithalia Union</t>
  </si>
  <si>
    <t>Baksh Mohammad Union</t>
  </si>
  <si>
    <t>Mirzanagar Union</t>
  </si>
  <si>
    <t>Sonagazi Paurashava</t>
  </si>
  <si>
    <t>Bagadana Union</t>
  </si>
  <si>
    <t>Char Chandia Union</t>
  </si>
  <si>
    <t>Char Darbesh Union</t>
  </si>
  <si>
    <t>Char Majlishpur Union</t>
  </si>
  <si>
    <t>Mangalkandi Union</t>
  </si>
  <si>
    <t>Matiganj Union</t>
  </si>
  <si>
    <t>Nawabpur Union</t>
  </si>
  <si>
    <t>Sonagazi Union</t>
  </si>
  <si>
    <t>Babuchhara Union</t>
  </si>
  <si>
    <t>Boalkhali Union</t>
  </si>
  <si>
    <t>Dighinala Union</t>
  </si>
  <si>
    <t>Kabakhali Union</t>
  </si>
  <si>
    <t>Merung Union</t>
  </si>
  <si>
    <t>Khagrachhari Paurasava</t>
  </si>
  <si>
    <t>Bhaibonchhara Union</t>
  </si>
  <si>
    <t>Golabari Union</t>
  </si>
  <si>
    <t>Kamalchhari Union</t>
  </si>
  <si>
    <t>Khagrachhari Union</t>
  </si>
  <si>
    <t>Perachhara Union</t>
  </si>
  <si>
    <t>Barmachhari Union</t>
  </si>
  <si>
    <t>Dulyatali Union</t>
  </si>
  <si>
    <t>Lakshmichhari Union</t>
  </si>
  <si>
    <t>Kayangghat Union</t>
  </si>
  <si>
    <t>Mahalchhari Union</t>
  </si>
  <si>
    <t>Maschhari Union</t>
  </si>
  <si>
    <t>Mubachhari Union</t>
  </si>
  <si>
    <t>Sindukchari Union</t>
  </si>
  <si>
    <t>Batnatali Union</t>
  </si>
  <si>
    <t>Juggachhala Union</t>
  </si>
  <si>
    <t>Manikchhari Union</t>
  </si>
  <si>
    <t>Tintahari Union</t>
  </si>
  <si>
    <t>Matiranga Paurashava</t>
  </si>
  <si>
    <t>Baranal Union</t>
  </si>
  <si>
    <t>Belchhari Union</t>
  </si>
  <si>
    <t>Guimara Union</t>
  </si>
  <si>
    <t>Gumti Union</t>
  </si>
  <si>
    <t>Matiranga Union</t>
  </si>
  <si>
    <t>Tubalchhari Union</t>
  </si>
  <si>
    <t>Taindang Union</t>
  </si>
  <si>
    <t>Chengi Union</t>
  </si>
  <si>
    <t>Latiban Union</t>
  </si>
  <si>
    <t>Logang Union</t>
  </si>
  <si>
    <t>Panchhari Union</t>
  </si>
  <si>
    <t>Ulta Chari Union</t>
  </si>
  <si>
    <t>Lakshmipur Paurasava</t>
  </si>
  <si>
    <t>Hapchhari Union</t>
  </si>
  <si>
    <t>Pathachhara Union</t>
  </si>
  <si>
    <t>Ramgarh Union</t>
  </si>
  <si>
    <t>Char Falcon Union</t>
  </si>
  <si>
    <t>Char Kadira Union</t>
  </si>
  <si>
    <t>Char Kalkini Union</t>
  </si>
  <si>
    <t>Char Lawrence Union</t>
  </si>
  <si>
    <t>Char Martin Union</t>
  </si>
  <si>
    <t>Patarir Hat Union</t>
  </si>
  <si>
    <t>Torabgang Union</t>
  </si>
  <si>
    <t>Saheberhat Union</t>
  </si>
  <si>
    <t>Lakshmipur Paurashava</t>
  </si>
  <si>
    <t>Bangakha Union</t>
  </si>
  <si>
    <t>Basikpur Union</t>
  </si>
  <si>
    <t>Bhabaniganj Union</t>
  </si>
  <si>
    <t>Chandraganj Union</t>
  </si>
  <si>
    <t>Charramani Mohan Union</t>
  </si>
  <si>
    <t>Charsai Union</t>
  </si>
  <si>
    <t>Char Ruhita Union</t>
  </si>
  <si>
    <t>Dalal Bazar Union</t>
  </si>
  <si>
    <t>Datta Para Union</t>
  </si>
  <si>
    <t>Dighali Union</t>
  </si>
  <si>
    <t>Hajir Para Union</t>
  </si>
  <si>
    <t>Kushakhali Union</t>
  </si>
  <si>
    <t>Laharkandi Union</t>
  </si>
  <si>
    <t>Mandari Union</t>
  </si>
  <si>
    <t>Uttar Hamchadi Union</t>
  </si>
  <si>
    <t>Parbatinagar Union</t>
  </si>
  <si>
    <t>Shak Char Union</t>
  </si>
  <si>
    <t>Tiariganj Union</t>
  </si>
  <si>
    <t>Tum Char Union</t>
  </si>
  <si>
    <t>Dakshin Hamchadi Union</t>
  </si>
  <si>
    <t>Uttar Joypur Union</t>
  </si>
  <si>
    <t>Roypur Paurashava</t>
  </si>
  <si>
    <t>Bamni Union</t>
  </si>
  <si>
    <t>North Char Ababil Union</t>
  </si>
  <si>
    <t>South Char Ababil Union</t>
  </si>
  <si>
    <t>North Char Bangshi Union</t>
  </si>
  <si>
    <t>South Char Bangshi Union</t>
  </si>
  <si>
    <t>Char Mohana Union</t>
  </si>
  <si>
    <t>Keroa Union</t>
  </si>
  <si>
    <t>Ramganj Paurashava</t>
  </si>
  <si>
    <t>Bhadur Union</t>
  </si>
  <si>
    <t>Bhatra Union</t>
  </si>
  <si>
    <t>Bholakot Union</t>
  </si>
  <si>
    <t>Chandipur Union</t>
  </si>
  <si>
    <t>Darbeshpur Union</t>
  </si>
  <si>
    <t>Ichhapur Union</t>
  </si>
  <si>
    <t>Kanchanpur Union</t>
  </si>
  <si>
    <t>Karpara Union</t>
  </si>
  <si>
    <t>Lamchar Union</t>
  </si>
  <si>
    <t>Ramgati Paurashava</t>
  </si>
  <si>
    <t>Bara Kheri Union</t>
  </si>
  <si>
    <t>Char Abdullah Union</t>
  </si>
  <si>
    <t>Char Alexandar Union</t>
  </si>
  <si>
    <t>Char Algi Union</t>
  </si>
  <si>
    <t>Char Badam Union</t>
  </si>
  <si>
    <t>Char Gazi Union</t>
  </si>
  <si>
    <t>Char Poragachha Union</t>
  </si>
  <si>
    <t>Char Ramiz Union</t>
  </si>
  <si>
    <t>Begumganj Paurashava</t>
  </si>
  <si>
    <t>Alyerapur Union</t>
  </si>
  <si>
    <t>Amanullapur Union</t>
  </si>
  <si>
    <t>Begumganj Union</t>
  </si>
  <si>
    <t>Chhayani Union</t>
  </si>
  <si>
    <t>Eklashpur Union</t>
  </si>
  <si>
    <t>Gopalpur Union</t>
  </si>
  <si>
    <t>Narottampur Union</t>
  </si>
  <si>
    <t>Jirtali Union</t>
  </si>
  <si>
    <t>Kadirpur Union</t>
  </si>
  <si>
    <t>Kutubpur Union</t>
  </si>
  <si>
    <t>Mir Warishpur Union</t>
  </si>
  <si>
    <t>Rajganj Union</t>
  </si>
  <si>
    <t>Chatkhil Paurashava</t>
  </si>
  <si>
    <t>Badalkut Union</t>
  </si>
  <si>
    <t>Hatpukuria Ghatlabag Union</t>
  </si>
  <si>
    <t>Khil Para Union</t>
  </si>
  <si>
    <t>Mohammadpur Union</t>
  </si>
  <si>
    <t>Nayakhola Union</t>
  </si>
  <si>
    <t>Panchgaon Union</t>
  </si>
  <si>
    <t>Parkote Union</t>
  </si>
  <si>
    <t>Ramnarayanpur Union</t>
  </si>
  <si>
    <t>Sahapur Union</t>
  </si>
  <si>
    <t>Companiganj Paurashava</t>
  </si>
  <si>
    <t>Char Elahi Union</t>
  </si>
  <si>
    <t>Char Fakira Union</t>
  </si>
  <si>
    <t>Char Hazari Union</t>
  </si>
  <si>
    <t>Char Kakra Union</t>
  </si>
  <si>
    <t>Char Parbati Union</t>
  </si>
  <si>
    <t>Sirajpur Union</t>
  </si>
  <si>
    <t>Hatiya Paurashava</t>
  </si>
  <si>
    <t>Chandnandi Union</t>
  </si>
  <si>
    <t>Char Ishwar Union</t>
  </si>
  <si>
    <t>Char King Union</t>
  </si>
  <si>
    <t>Harni Union</t>
  </si>
  <si>
    <t>Jahajmara Union</t>
  </si>
  <si>
    <t>Nijum Dip Union</t>
  </si>
  <si>
    <t>Sonadia Union</t>
  </si>
  <si>
    <t>Sukh Char Union</t>
  </si>
  <si>
    <t>Tamaruddin Union</t>
  </si>
  <si>
    <t>Kabirhat Paurashava</t>
  </si>
  <si>
    <t>Bataiya Union</t>
  </si>
  <si>
    <t>Chap Rashir Hat Union</t>
  </si>
  <si>
    <t>Dhan Shalik Union</t>
  </si>
  <si>
    <t>Dhan Siri Union</t>
  </si>
  <si>
    <t>Ghoshbagh Union</t>
  </si>
  <si>
    <t>Senbagh Paurashava</t>
  </si>
  <si>
    <t>Arjuntala Union</t>
  </si>
  <si>
    <t>Bejoybagh Union</t>
  </si>
  <si>
    <t>Chhatarpaia Union</t>
  </si>
  <si>
    <t>Dumuria Union</t>
  </si>
  <si>
    <t>Kabilpur Union</t>
  </si>
  <si>
    <t>Kadra Union</t>
  </si>
  <si>
    <t>Kesharpar Union</t>
  </si>
  <si>
    <t>Mohamadpur Union</t>
  </si>
  <si>
    <t>Nabipur Union</t>
  </si>
  <si>
    <t>Sonaimuri Paurashava</t>
  </si>
  <si>
    <t>Ambarnagar Union</t>
  </si>
  <si>
    <t>Amisha Para Union</t>
  </si>
  <si>
    <t>Baragaon Union</t>
  </si>
  <si>
    <t>Bazra Union</t>
  </si>
  <si>
    <t>Chashirhat Union</t>
  </si>
  <si>
    <t>Deoti Union</t>
  </si>
  <si>
    <t>Jayag Union</t>
  </si>
  <si>
    <t>Nadana Union</t>
  </si>
  <si>
    <t>Nateshwar Union</t>
  </si>
  <si>
    <t>Char Amanullah Union</t>
  </si>
  <si>
    <t>Char Bata Union</t>
  </si>
  <si>
    <t>Char Clerk Union</t>
  </si>
  <si>
    <t>Char Jabbar Union</t>
  </si>
  <si>
    <t>Char Jubille Union</t>
  </si>
  <si>
    <t>Char Wapda Union</t>
  </si>
  <si>
    <t>Purba Char Bata Union</t>
  </si>
  <si>
    <t>Noakhali Paurashava</t>
  </si>
  <si>
    <t>Anderchar Union</t>
  </si>
  <si>
    <t>Ashwadia Union</t>
  </si>
  <si>
    <t>Binodpur Union</t>
  </si>
  <si>
    <t>Char Matua Union</t>
  </si>
  <si>
    <t>Dadpur Union</t>
  </si>
  <si>
    <t>Ewazbalia Union</t>
  </si>
  <si>
    <t>Kadir Hanif Union</t>
  </si>
  <si>
    <t>Kaladaraf Union</t>
  </si>
  <si>
    <t>Niazpur Union</t>
  </si>
  <si>
    <t>Noakhali Union</t>
  </si>
  <si>
    <t>Noannai Union</t>
  </si>
  <si>
    <t>Purba Char Matua Union</t>
  </si>
  <si>
    <t>Baghaichhari Paurashava</t>
  </si>
  <si>
    <t>Baghai Chhari Union</t>
  </si>
  <si>
    <t>Bangaltali Union</t>
  </si>
  <si>
    <t>Sarboatali Union</t>
  </si>
  <si>
    <t>Kedarmara Union</t>
  </si>
  <si>
    <t>Marishya Union</t>
  </si>
  <si>
    <t>Rupakari Union</t>
  </si>
  <si>
    <t>Sajek Union</t>
  </si>
  <si>
    <t>Aima Chhara Union</t>
  </si>
  <si>
    <t>Bara Harina Union</t>
  </si>
  <si>
    <t>Bhushan Chhara Union</t>
  </si>
  <si>
    <t>Shublong Union</t>
  </si>
  <si>
    <t>Betbunia Union</t>
  </si>
  <si>
    <t>Fatik Chhari Union</t>
  </si>
  <si>
    <t>Ghagra Union</t>
  </si>
  <si>
    <t>Kalampati Union</t>
  </si>
  <si>
    <t>Belai Chhari Union</t>
  </si>
  <si>
    <t>Farua Union</t>
  </si>
  <si>
    <t>Kangara Chhari Union</t>
  </si>
  <si>
    <t>Chandraghona Union</t>
  </si>
  <si>
    <t>Chitmaram Union</t>
  </si>
  <si>
    <t>Kaptai Union</t>
  </si>
  <si>
    <t>Raikhali Union</t>
  </si>
  <si>
    <t>Wagga Union</t>
  </si>
  <si>
    <t>Banjugi Chhara Union</t>
  </si>
  <si>
    <t>Dumdumya Union</t>
  </si>
  <si>
    <t>Jurai Chhari Union</t>
  </si>
  <si>
    <t>Maidang Union</t>
  </si>
  <si>
    <t>Atarak Chara Union</t>
  </si>
  <si>
    <t>Bhasanya Adam Union</t>
  </si>
  <si>
    <t>Bagachatar Union</t>
  </si>
  <si>
    <t>Gulshakhali Union</t>
  </si>
  <si>
    <t>Kalapakurjya Union</t>
  </si>
  <si>
    <t>Langadu Union</t>
  </si>
  <si>
    <t>Mayanimukh Union</t>
  </si>
  <si>
    <t>Burighat Union</t>
  </si>
  <si>
    <t>Ghila Chhari Union</t>
  </si>
  <si>
    <t>Naniarchar Union</t>
  </si>
  <si>
    <t>Sabekhyong Union</t>
  </si>
  <si>
    <t>Bangalhalia Union</t>
  </si>
  <si>
    <t>Gainda Union</t>
  </si>
  <si>
    <t>Rangamati Paurashava</t>
  </si>
  <si>
    <t>Banduk Bhanga Union</t>
  </si>
  <si>
    <t>Balukhali Union</t>
  </si>
  <si>
    <t>Jibtali Union</t>
  </si>
  <si>
    <t>Kutuk Chhari Union</t>
  </si>
  <si>
    <t>Magban Union</t>
  </si>
  <si>
    <t>Sapchhari Union</t>
  </si>
  <si>
    <t>Badda Union</t>
  </si>
  <si>
    <t>Beraid Union</t>
  </si>
  <si>
    <t>Bhatara Union</t>
  </si>
  <si>
    <t>Satarkul Union</t>
  </si>
  <si>
    <t>Dakshinkhan(Part) Union</t>
  </si>
  <si>
    <t>Demra Union</t>
  </si>
  <si>
    <t>Matuail (Part) Union</t>
  </si>
  <si>
    <t>Saralia Union</t>
  </si>
  <si>
    <t>Dhamrai Paurashava</t>
  </si>
  <si>
    <t>Amta Union</t>
  </si>
  <si>
    <t>Baisakanda Union</t>
  </si>
  <si>
    <t>Bhararia Union</t>
  </si>
  <si>
    <t>Chauhat Union</t>
  </si>
  <si>
    <t>Dhamrai Union</t>
  </si>
  <si>
    <t>Gangutia Union</t>
  </si>
  <si>
    <t>Jadabpur Union</t>
  </si>
  <si>
    <t>Kulla Union</t>
  </si>
  <si>
    <t>Kushura Union</t>
  </si>
  <si>
    <t>Nannar Union</t>
  </si>
  <si>
    <t>Rowail Union</t>
  </si>
  <si>
    <t>Sanora Union</t>
  </si>
  <si>
    <t>Sombhag Union</t>
  </si>
  <si>
    <t>Suapur Union</t>
  </si>
  <si>
    <t>Suti Para Union</t>
  </si>
  <si>
    <t>Dohar Paurashava</t>
  </si>
  <si>
    <t>Bilaspur Union</t>
  </si>
  <si>
    <t>Kushumhati Union</t>
  </si>
  <si>
    <t>Mahmudpur Union</t>
  </si>
  <si>
    <t>Muksudpur Union</t>
  </si>
  <si>
    <t>Narisha Union</t>
  </si>
  <si>
    <t>Nayabari Union</t>
  </si>
  <si>
    <t>Roypara Union</t>
  </si>
  <si>
    <t>Sutar Para Union</t>
  </si>
  <si>
    <t>Dhania (Part) Union</t>
  </si>
  <si>
    <t>Matuail(Part) Union</t>
  </si>
  <si>
    <t>Shyampur Union</t>
  </si>
  <si>
    <t>Sultanganj Union</t>
  </si>
  <si>
    <t>Dakshingaon (Part) Union</t>
  </si>
  <si>
    <t>Nasirabad Union</t>
  </si>
  <si>
    <t>Dakshinkhan (Part) Union</t>
  </si>
  <si>
    <t>Dumni Union</t>
  </si>
  <si>
    <t>Basta Union</t>
  </si>
  <si>
    <t>Hazratpur Union</t>
  </si>
  <si>
    <t>Kalatia Union</t>
  </si>
  <si>
    <t>Kalindi Union</t>
  </si>
  <si>
    <t>Konda Union</t>
  </si>
  <si>
    <t>Ruhitpur Union</t>
  </si>
  <si>
    <t>Sakta Union</t>
  </si>
  <si>
    <t>Subhadya Union</t>
  </si>
  <si>
    <t>Taranagar Union</t>
  </si>
  <si>
    <t>Tegharia Union</t>
  </si>
  <si>
    <t>Zinjira Union</t>
  </si>
  <si>
    <t>Agla Union</t>
  </si>
  <si>
    <t>Bakshanagar Union</t>
  </si>
  <si>
    <t>Bandura Union</t>
  </si>
  <si>
    <t>Barrah Union</t>
  </si>
  <si>
    <t>Baruakhali Union</t>
  </si>
  <si>
    <t>Churain Union</t>
  </si>
  <si>
    <t>Jantrail Union</t>
  </si>
  <si>
    <t>Joykrishnapur Union</t>
  </si>
  <si>
    <t>Kailail Union</t>
  </si>
  <si>
    <t>Kalakopa Union</t>
  </si>
  <si>
    <t>Nayansree Union</t>
  </si>
  <si>
    <t>Shikari Para Union</t>
  </si>
  <si>
    <t>Sholla Union</t>
  </si>
  <si>
    <t>Manda Union</t>
  </si>
  <si>
    <t>Savar Paurashava</t>
  </si>
  <si>
    <t>Amin Bazar Union</t>
  </si>
  <si>
    <t>Ashulia Union</t>
  </si>
  <si>
    <t>Banagram Union</t>
  </si>
  <si>
    <t>Bhakurta Union</t>
  </si>
  <si>
    <t>Biralia Union</t>
  </si>
  <si>
    <t>Dhamsana Union</t>
  </si>
  <si>
    <t>Kaundia Union</t>
  </si>
  <si>
    <t>Pathalia Union</t>
  </si>
  <si>
    <t>Savar Union</t>
  </si>
  <si>
    <t>Shimulia Union</t>
  </si>
  <si>
    <t>Tetuljhora Union</t>
  </si>
  <si>
    <t>Yearpur Union</t>
  </si>
  <si>
    <t>Savar Cantoment</t>
  </si>
  <si>
    <t>Harirampur Union</t>
  </si>
  <si>
    <t>Uttar Khan Union</t>
  </si>
  <si>
    <t>Alfadanga Union</t>
  </si>
  <si>
    <t>Bana Union</t>
  </si>
  <si>
    <t>Buraich Union</t>
  </si>
  <si>
    <t>Panchuria Union</t>
  </si>
  <si>
    <t>Tagarbanda Union</t>
  </si>
  <si>
    <t>Bhanga Paurashava</t>
  </si>
  <si>
    <t>Algi Union</t>
  </si>
  <si>
    <t>Azimnagar Union</t>
  </si>
  <si>
    <t>Chumordi Union</t>
  </si>
  <si>
    <t>Gharua Union</t>
  </si>
  <si>
    <t>Hamirdi Union</t>
  </si>
  <si>
    <t>Kalamridha Union</t>
  </si>
  <si>
    <t>Kaolibera Union</t>
  </si>
  <si>
    <t>Manikdaha Union</t>
  </si>
  <si>
    <t>Nurullaganj Union</t>
  </si>
  <si>
    <t>Tuzarpur Union</t>
  </si>
  <si>
    <t>Boalmari Paurashava</t>
  </si>
  <si>
    <t>Boalmari Union</t>
  </si>
  <si>
    <t>Chatul Union</t>
  </si>
  <si>
    <t>Ghoshpur Union</t>
  </si>
  <si>
    <t>Gunbaha Union</t>
  </si>
  <si>
    <t>Moyna Union</t>
  </si>
  <si>
    <t>Parameshwardi Union</t>
  </si>
  <si>
    <t>Rupapat Union</t>
  </si>
  <si>
    <t>Satair Union</t>
  </si>
  <si>
    <t>Shekhar Union</t>
  </si>
  <si>
    <t>Char Bhadrasan Union</t>
  </si>
  <si>
    <t>Char Harirampur Union</t>
  </si>
  <si>
    <t>Char Jhaukanda Union</t>
  </si>
  <si>
    <t>Gazirtek Union</t>
  </si>
  <si>
    <t>Faridpur Paurashava</t>
  </si>
  <si>
    <t>Aliabad Union</t>
  </si>
  <si>
    <t>Ambikapur Union</t>
  </si>
  <si>
    <t>Char Madhabdia Union</t>
  </si>
  <si>
    <t>Decreerchar Union</t>
  </si>
  <si>
    <t>Greda Union</t>
  </si>
  <si>
    <t>Ishan Gopalpur Union</t>
  </si>
  <si>
    <t>Kaijuri Union</t>
  </si>
  <si>
    <t>Kanaipur Union</t>
  </si>
  <si>
    <t>Majchar Union</t>
  </si>
  <si>
    <t>Uttar Channel Union</t>
  </si>
  <si>
    <t>Bagat Union</t>
  </si>
  <si>
    <t>Dumain Union</t>
  </si>
  <si>
    <t>Gajna Union</t>
  </si>
  <si>
    <t>Kamarkhali Union</t>
  </si>
  <si>
    <t>Madhukhali Union</t>
  </si>
  <si>
    <t>Megchami Union</t>
  </si>
  <si>
    <t>Noapara Union</t>
  </si>
  <si>
    <t>Raipur Union</t>
  </si>
  <si>
    <t>Nagarkanda Paurashava</t>
  </si>
  <si>
    <t>Char Jasordi Union</t>
  </si>
  <si>
    <t>Dangi Union</t>
  </si>
  <si>
    <t>Phulsuti Union</t>
  </si>
  <si>
    <t>Kaichail Union</t>
  </si>
  <si>
    <t>Laskardia Union</t>
  </si>
  <si>
    <t>Kodalia Shohidnagar Union</t>
  </si>
  <si>
    <t>Pura Para Union</t>
  </si>
  <si>
    <t>Talma Union</t>
  </si>
  <si>
    <t>Akter Char Union</t>
  </si>
  <si>
    <t>Bhashanchar Union</t>
  </si>
  <si>
    <t>Char Bishnupur Union</t>
  </si>
  <si>
    <t>Char Manair Union</t>
  </si>
  <si>
    <t>Char Nasirpur Union</t>
  </si>
  <si>
    <t>Dheukhali Union</t>
  </si>
  <si>
    <t>Krishnapur Union</t>
  </si>
  <si>
    <t>Narikelbaria Union</t>
  </si>
  <si>
    <t>Sadarpur Union</t>
  </si>
  <si>
    <t>Atghar Union</t>
  </si>
  <si>
    <t>Ballabhdi Union</t>
  </si>
  <si>
    <t>Bhawal Union</t>
  </si>
  <si>
    <t>Gatti Union</t>
  </si>
  <si>
    <t>Jadunandi Union</t>
  </si>
  <si>
    <t>Majhardia Union</t>
  </si>
  <si>
    <t>Ramkantapur Union</t>
  </si>
  <si>
    <t>Gazipur Paurashava</t>
  </si>
  <si>
    <t>Tongi Paurashava</t>
  </si>
  <si>
    <t>Basan Union</t>
  </si>
  <si>
    <t>Baria Union</t>
  </si>
  <si>
    <t>Gachha Union</t>
  </si>
  <si>
    <t>Kashimpur Union</t>
  </si>
  <si>
    <t>Kayaltia Union</t>
  </si>
  <si>
    <t>Konabari Union</t>
  </si>
  <si>
    <t>Pubail Union</t>
  </si>
  <si>
    <t>Gazipur Cantonment</t>
  </si>
  <si>
    <t>Kaliakair Paurashava</t>
  </si>
  <si>
    <t>Atabaha Union</t>
  </si>
  <si>
    <t>Boali Union</t>
  </si>
  <si>
    <t>Chapair Union</t>
  </si>
  <si>
    <t>Dhaljora Union</t>
  </si>
  <si>
    <t>Fulbaria Union</t>
  </si>
  <si>
    <t>Madhyapara Union</t>
  </si>
  <si>
    <t>Mouchak Union</t>
  </si>
  <si>
    <t>Sreefaltali Union</t>
  </si>
  <si>
    <t>Sutrapur Union</t>
  </si>
  <si>
    <t>Kaliganj Paurashava</t>
  </si>
  <si>
    <t>Bahadursadi Union</t>
  </si>
  <si>
    <t>Baktarpur Union</t>
  </si>
  <si>
    <t>Jamalpur Union</t>
  </si>
  <si>
    <t>Moktarpur Union</t>
  </si>
  <si>
    <t>Nagari Union</t>
  </si>
  <si>
    <t>Tumulia Union</t>
  </si>
  <si>
    <t>Barishaba Union</t>
  </si>
  <si>
    <t>Ghagotia Union</t>
  </si>
  <si>
    <t>Kapasia Union</t>
  </si>
  <si>
    <t>Karihata Union</t>
  </si>
  <si>
    <t>Rayed Union</t>
  </si>
  <si>
    <t>Sanmania Union</t>
  </si>
  <si>
    <t>Singasree Union</t>
  </si>
  <si>
    <t>Targaon Union</t>
  </si>
  <si>
    <t>Toke Union</t>
  </si>
  <si>
    <t>Sreepur Paurashava</t>
  </si>
  <si>
    <t>Barmi Union</t>
  </si>
  <si>
    <t>Gosinga Union</t>
  </si>
  <si>
    <t>Kaoraid Union</t>
  </si>
  <si>
    <t>Maona Union</t>
  </si>
  <si>
    <t>Prahladpur Union</t>
  </si>
  <si>
    <t>Rajabari Union</t>
  </si>
  <si>
    <t>Telihati Union</t>
  </si>
  <si>
    <t>Gopalganj Paurashava</t>
  </si>
  <si>
    <t>Borasi Union</t>
  </si>
  <si>
    <t>Baultali Union</t>
  </si>
  <si>
    <t>Chandra Dighalia Union</t>
  </si>
  <si>
    <t>Gobra Union</t>
  </si>
  <si>
    <t>Haridaspur Union</t>
  </si>
  <si>
    <t>Kajulia Union</t>
  </si>
  <si>
    <t>Kati Union</t>
  </si>
  <si>
    <t>Latifpur Union</t>
  </si>
  <si>
    <t>Majhigati Union</t>
  </si>
  <si>
    <t>Nizra Union</t>
  </si>
  <si>
    <t>Paikkandi Union</t>
  </si>
  <si>
    <t>Raghunathpur Union</t>
  </si>
  <si>
    <t>Satpar Union</t>
  </si>
  <si>
    <t>Suktail Union</t>
  </si>
  <si>
    <t>Ulpur Union</t>
  </si>
  <si>
    <t>Urafi Union</t>
  </si>
  <si>
    <t>Bethuri Union</t>
  </si>
  <si>
    <t>Fukura Union</t>
  </si>
  <si>
    <t>Hatiara Union</t>
  </si>
  <si>
    <t>Kashiani Union</t>
  </si>
  <si>
    <t>Mamudpur Union</t>
  </si>
  <si>
    <t>Maheshpur Union</t>
  </si>
  <si>
    <t>Nijamkandi Union</t>
  </si>
  <si>
    <t>Orakandi Union</t>
  </si>
  <si>
    <t>Parulia Union</t>
  </si>
  <si>
    <t>Puisur Union</t>
  </si>
  <si>
    <t>Rajpat Union</t>
  </si>
  <si>
    <t>Ratail Union</t>
  </si>
  <si>
    <t>Sajail Union</t>
  </si>
  <si>
    <t>Singa Union</t>
  </si>
  <si>
    <t>Kotalipara Paurashava</t>
  </si>
  <si>
    <t>Bandhabari Union</t>
  </si>
  <si>
    <t>Ghagar Union</t>
  </si>
  <si>
    <t>Hiran Union</t>
  </si>
  <si>
    <t>Kalabari Union</t>
  </si>
  <si>
    <t>Kandi Union</t>
  </si>
  <si>
    <t>Kushla Union</t>
  </si>
  <si>
    <t>Pinjuri Union</t>
  </si>
  <si>
    <t>Radhaganj Union</t>
  </si>
  <si>
    <t>Ramshil Union</t>
  </si>
  <si>
    <t>Suagram Union</t>
  </si>
  <si>
    <t>Muksudpur Paurashava</t>
  </si>
  <si>
    <t>Bhabrasur Union</t>
  </si>
  <si>
    <t>Bahugram Union</t>
  </si>
  <si>
    <t>Batikamari Union</t>
  </si>
  <si>
    <t>Dignagar Union</t>
  </si>
  <si>
    <t>Gohala Union</t>
  </si>
  <si>
    <t>Jalirpar Union</t>
  </si>
  <si>
    <t>Kasalia Union</t>
  </si>
  <si>
    <t>Khandarpar Union</t>
  </si>
  <si>
    <t>Maharajpur Union</t>
  </si>
  <si>
    <t>Mochna Union</t>
  </si>
  <si>
    <t>Nanikshir Union</t>
  </si>
  <si>
    <t>Pasargati Union</t>
  </si>
  <si>
    <t>Raghdi Union</t>
  </si>
  <si>
    <t>Ujani Union</t>
  </si>
  <si>
    <t>Tungipara Paurashava</t>
  </si>
  <si>
    <t>Barni Union</t>
  </si>
  <si>
    <t>Kushli Union</t>
  </si>
  <si>
    <t>Patgati Display Memory Union</t>
  </si>
  <si>
    <t>Bagar Char Union</t>
  </si>
  <si>
    <t>Bakshiganj Union</t>
  </si>
  <si>
    <t>Battajore Union</t>
  </si>
  <si>
    <t>Dhanua Union</t>
  </si>
  <si>
    <t>Merur Char Union</t>
  </si>
  <si>
    <t>Nilakshmia Union</t>
  </si>
  <si>
    <t>Sadhur Para Union</t>
  </si>
  <si>
    <t>Dewanganj Paurashava</t>
  </si>
  <si>
    <t>Bahadurabad Union</t>
  </si>
  <si>
    <t>Char Aomkhaoa Union</t>
  </si>
  <si>
    <t>Chikajani Union</t>
  </si>
  <si>
    <t>Chukaibari Union</t>
  </si>
  <si>
    <t>Dangdhara Union</t>
  </si>
  <si>
    <t>Dewanganj Union</t>
  </si>
  <si>
    <t>Hatebhanga Union</t>
  </si>
  <si>
    <t>Par Ramrampur Union</t>
  </si>
  <si>
    <t>Islampur Paurashava</t>
  </si>
  <si>
    <t>Belgachha Union</t>
  </si>
  <si>
    <t>Char Goalini Union</t>
  </si>
  <si>
    <t>Char Putimari Union</t>
  </si>
  <si>
    <t>Chinadulli Union</t>
  </si>
  <si>
    <t>Gaibandha Union</t>
  </si>
  <si>
    <t>Goaler Char Union</t>
  </si>
  <si>
    <t>Kulkandi Union</t>
  </si>
  <si>
    <t>Noarpara Union</t>
  </si>
  <si>
    <t>Palbandha Union</t>
  </si>
  <si>
    <t>Patharsi Union</t>
  </si>
  <si>
    <t>Sapdhari Union</t>
  </si>
  <si>
    <t>Jamalpur Paurashava</t>
  </si>
  <si>
    <t>Banshchara Union</t>
  </si>
  <si>
    <t>Ghoradhap Union</t>
  </si>
  <si>
    <t>Digpaith Union</t>
  </si>
  <si>
    <t>Itail Union</t>
  </si>
  <si>
    <t>Kendua Union</t>
  </si>
  <si>
    <t>Lakshmir Char Union</t>
  </si>
  <si>
    <t>Meshta Union</t>
  </si>
  <si>
    <t>Narundi Union</t>
  </si>
  <si>
    <t>Ranagachha Union</t>
  </si>
  <si>
    <t>Rashidpur Union</t>
  </si>
  <si>
    <t>Sahabajpur Union</t>
  </si>
  <si>
    <t>Titpalla Union</t>
  </si>
  <si>
    <t>Tulsir Char Union</t>
  </si>
  <si>
    <t>Madarganj Paurashava</t>
  </si>
  <si>
    <t>Adarbhita Union</t>
  </si>
  <si>
    <t>Balijuri Union</t>
  </si>
  <si>
    <t>Char Pakerdaha Union</t>
  </si>
  <si>
    <t>Gunaritala Union</t>
  </si>
  <si>
    <t>Jorekhali Union</t>
  </si>
  <si>
    <t>Karaichara Union</t>
  </si>
  <si>
    <t>Sidhuli Union</t>
  </si>
  <si>
    <t>Melandaha Paurashava</t>
  </si>
  <si>
    <t>Char Banipakuri Union</t>
  </si>
  <si>
    <t>Durmut Union</t>
  </si>
  <si>
    <t>Fulkocha Union</t>
  </si>
  <si>
    <t>Ghosher Para Union</t>
  </si>
  <si>
    <t>Jhaugara Union</t>
  </si>
  <si>
    <t>Kulia Union</t>
  </si>
  <si>
    <t>Nangla Union</t>
  </si>
  <si>
    <t>Nayanagar Union</t>
  </si>
  <si>
    <t>Shaympur Union</t>
  </si>
  <si>
    <t>Sarishabari Paurashava</t>
  </si>
  <si>
    <t>Aona Union</t>
  </si>
  <si>
    <t>Doail Union</t>
  </si>
  <si>
    <t>Kamrabad Union</t>
  </si>
  <si>
    <t>Mahadan Union</t>
  </si>
  <si>
    <t>Pingna Union</t>
  </si>
  <si>
    <t>Pogaldigha Union</t>
  </si>
  <si>
    <t>Satpoa Union</t>
  </si>
  <si>
    <t>Adampur Union</t>
  </si>
  <si>
    <t>Austagram Union</t>
  </si>
  <si>
    <t>Bangal Para Union</t>
  </si>
  <si>
    <t>Deoghar Union</t>
  </si>
  <si>
    <t>Kastail Union</t>
  </si>
  <si>
    <t>Khayerpur Abdullahpur Union</t>
  </si>
  <si>
    <t>Purba Austagram Union</t>
  </si>
  <si>
    <t xml:space="preserve">Bajitpur Paurashava </t>
  </si>
  <si>
    <t>Baliardi Union</t>
  </si>
  <si>
    <t>Dighirpar Union</t>
  </si>
  <si>
    <t>Dilalpur Union</t>
  </si>
  <si>
    <t>Gazir Char Union</t>
  </si>
  <si>
    <t>Halimpur Union</t>
  </si>
  <si>
    <t>Hilachia Union</t>
  </si>
  <si>
    <t>Humaipur Union</t>
  </si>
  <si>
    <t>Kailag Union</t>
  </si>
  <si>
    <t>Maij Char Union</t>
  </si>
  <si>
    <t>Pirijpur Union</t>
  </si>
  <si>
    <t>Sarar Char Union</t>
  </si>
  <si>
    <t xml:space="preserve">Bhairab Paurashava </t>
  </si>
  <si>
    <t>Gazaria Union</t>
  </si>
  <si>
    <t>Kalika Prasad Union</t>
  </si>
  <si>
    <t>Sadakpur Union</t>
  </si>
  <si>
    <t>Shimulkandi Union</t>
  </si>
  <si>
    <t>Sreenagar Union</t>
  </si>
  <si>
    <t xml:space="preserve">Hossainpur Paurashava </t>
  </si>
  <si>
    <t>Araibaria Union</t>
  </si>
  <si>
    <t>Jinari Union</t>
  </si>
  <si>
    <t>Pumdi Union</t>
  </si>
  <si>
    <t>Sahedal Union</t>
  </si>
  <si>
    <t>Sidhla Union</t>
  </si>
  <si>
    <t>Badla Union</t>
  </si>
  <si>
    <t>Baribari Union</t>
  </si>
  <si>
    <t>Chauganga Union</t>
  </si>
  <si>
    <t>Dhanpur Union</t>
  </si>
  <si>
    <t>Elongjuri Union</t>
  </si>
  <si>
    <t>Itna Union</t>
  </si>
  <si>
    <t>Joy Siddhi Union</t>
  </si>
  <si>
    <t>Mriga Union</t>
  </si>
  <si>
    <t>Raituti Union</t>
  </si>
  <si>
    <t xml:space="preserve">Karimganj Paurashava </t>
  </si>
  <si>
    <t>Baragharia Union</t>
  </si>
  <si>
    <t>Dehunda Union</t>
  </si>
  <si>
    <t>Gundhar Union</t>
  </si>
  <si>
    <t>Gujadia Union</t>
  </si>
  <si>
    <t>Jafarabad Union</t>
  </si>
  <si>
    <t>Joyka Union</t>
  </si>
  <si>
    <t>Kadir Jangal Union</t>
  </si>
  <si>
    <t>Kiratan Union</t>
  </si>
  <si>
    <t>Niamatpur Union</t>
  </si>
  <si>
    <t>Noabad Union</t>
  </si>
  <si>
    <t xml:space="preserve">Katiadi Paurashava </t>
  </si>
  <si>
    <t>Achmita Union</t>
  </si>
  <si>
    <t>Jalalpur Union</t>
  </si>
  <si>
    <t>Kargaon Union</t>
  </si>
  <si>
    <t>Lohajuri Union</t>
  </si>
  <si>
    <t>Masua Union</t>
  </si>
  <si>
    <t>Mumurdia Union</t>
  </si>
  <si>
    <t>Shahasram Dhuldia Union</t>
  </si>
  <si>
    <t xml:space="preserve">Kishoreganj Paurashava </t>
  </si>
  <si>
    <t>Binnati Union</t>
  </si>
  <si>
    <t>Baulai Union</t>
  </si>
  <si>
    <t>Chauddasata Union</t>
  </si>
  <si>
    <t>Dana Patali Union</t>
  </si>
  <si>
    <t>Jasodal Union</t>
  </si>
  <si>
    <t>Korsha Kariail Union</t>
  </si>
  <si>
    <t>Latibabad Union</t>
  </si>
  <si>
    <t>Mahinanda Union</t>
  </si>
  <si>
    <t>Maij Khapan Union</t>
  </si>
  <si>
    <t>Maria Union</t>
  </si>
  <si>
    <t>Rashidabad Union</t>
  </si>
  <si>
    <t xml:space="preserve">Kuliar Char Paurashava </t>
  </si>
  <si>
    <t>Chhaysuti Union</t>
  </si>
  <si>
    <t>Gobaria Abdullahpur Union</t>
  </si>
  <si>
    <t>Ramdi Union</t>
  </si>
  <si>
    <t>Salua Union</t>
  </si>
  <si>
    <t>Bairati Union</t>
  </si>
  <si>
    <t>Dhaki Union</t>
  </si>
  <si>
    <t>Gopedighi Union</t>
  </si>
  <si>
    <t>Khatkhal Union</t>
  </si>
  <si>
    <t>Keorjori Union</t>
  </si>
  <si>
    <t>Mithamain Union</t>
  </si>
  <si>
    <t>Chhatir Char Union</t>
  </si>
  <si>
    <t>Dampara Union</t>
  </si>
  <si>
    <t>Gurai Union</t>
  </si>
  <si>
    <t>Jaraitala Union</t>
  </si>
  <si>
    <t>Karpasha Union</t>
  </si>
  <si>
    <t>Nikli Union</t>
  </si>
  <si>
    <t>Singpur Union</t>
  </si>
  <si>
    <t xml:space="preserve">Pakundia Paurashava </t>
  </si>
  <si>
    <t>Barudia Union</t>
  </si>
  <si>
    <t>Chandi Pasha Union</t>
  </si>
  <si>
    <t>Char Faradi Union</t>
  </si>
  <si>
    <t>Egarasindur Union</t>
  </si>
  <si>
    <t>Hosendi Union</t>
  </si>
  <si>
    <t>Narandi Union</t>
  </si>
  <si>
    <t>Patuabhanga Union</t>
  </si>
  <si>
    <t>Sukhia Union</t>
  </si>
  <si>
    <t>Damiha Union</t>
  </si>
  <si>
    <t>Dhala Union</t>
  </si>
  <si>
    <t>Digdair Union</t>
  </si>
  <si>
    <t>Jawar Union</t>
  </si>
  <si>
    <t>Rauti Union</t>
  </si>
  <si>
    <t>Talganga Union</t>
  </si>
  <si>
    <t>Tarail Sachail Union</t>
  </si>
  <si>
    <t>Kalkini Paurashava</t>
  </si>
  <si>
    <t>Baligram Union</t>
  </si>
  <si>
    <t>Banshgari Union</t>
  </si>
  <si>
    <t>Char Daulat Khan Union</t>
  </si>
  <si>
    <t>Dasar Union</t>
  </si>
  <si>
    <t>Enayetnagar Union</t>
  </si>
  <si>
    <t>Kayaria Union</t>
  </si>
  <si>
    <t>Kazibakai Union</t>
  </si>
  <si>
    <t>Ramjanpur Union</t>
  </si>
  <si>
    <t>Sahebrampur Union</t>
  </si>
  <si>
    <t>Shikar Mangal Union</t>
  </si>
  <si>
    <t>Madaripur Paurashava</t>
  </si>
  <si>
    <t>Bahadurpur Union</t>
  </si>
  <si>
    <t>Chilar Char Union</t>
  </si>
  <si>
    <t>Dhurail Union</t>
  </si>
  <si>
    <t>Dudkhali Union</t>
  </si>
  <si>
    <t>Ghatmajhi Union</t>
  </si>
  <si>
    <t>Jhaudi Union</t>
  </si>
  <si>
    <t>Khoajpur Union</t>
  </si>
  <si>
    <t>Kunia Union</t>
  </si>
  <si>
    <t>Mustafapur Union</t>
  </si>
  <si>
    <t>Panchkhola Union</t>
  </si>
  <si>
    <t>Pearpur Union</t>
  </si>
  <si>
    <t>Rasti Union</t>
  </si>
  <si>
    <t>Sirkhara Union</t>
  </si>
  <si>
    <t>Amgram Union</t>
  </si>
  <si>
    <t>Badar Pasha Union</t>
  </si>
  <si>
    <t>Bajitpur Union</t>
  </si>
  <si>
    <t>Haridasdi Mahendradi Union</t>
  </si>
  <si>
    <t>Hossainpur Union</t>
  </si>
  <si>
    <t>Isibpur Union</t>
  </si>
  <si>
    <t>Kabirajpur Union</t>
  </si>
  <si>
    <t>Kadambari Union</t>
  </si>
  <si>
    <t>Khalia Union</t>
  </si>
  <si>
    <t>Paik Para Union</t>
  </si>
  <si>
    <t>Rajoir Union</t>
  </si>
  <si>
    <t>Shib Char Paurashava</t>
  </si>
  <si>
    <t>Bandarkhola Union</t>
  </si>
  <si>
    <t>Banshkandi Union</t>
  </si>
  <si>
    <t>Bayratala Dakshin Union</t>
  </si>
  <si>
    <t>Bayratala Uttar Union</t>
  </si>
  <si>
    <t>Bhadrasan Union</t>
  </si>
  <si>
    <t>Bhandarikandi Union</t>
  </si>
  <si>
    <t>Char Janajat Union</t>
  </si>
  <si>
    <t>Ditiyakhanda Union</t>
  </si>
  <si>
    <t>Kanthalbari Union</t>
  </si>
  <si>
    <t>Matbarer Char Union</t>
  </si>
  <si>
    <t>Panch Char Union</t>
  </si>
  <si>
    <t>Sannyasir Char Union</t>
  </si>
  <si>
    <t>Shibchar Union</t>
  </si>
  <si>
    <t>Siruail Union</t>
  </si>
  <si>
    <t>Umedpur Union</t>
  </si>
  <si>
    <t>Bachamara Union</t>
  </si>
  <si>
    <t>Baghutia Union</t>
  </si>
  <si>
    <t>Chak Mirpur Union</t>
  </si>
  <si>
    <t>Charkatari Union</t>
  </si>
  <si>
    <t>Dhamsar Union</t>
  </si>
  <si>
    <t>Jiyanpur Union</t>
  </si>
  <si>
    <t>Kalia Union</t>
  </si>
  <si>
    <t>Khalsi Union</t>
  </si>
  <si>
    <t>Baliakhora Union</t>
  </si>
  <si>
    <t>Baniajuri Union</t>
  </si>
  <si>
    <t>Baratia Union</t>
  </si>
  <si>
    <t>Ghior Union</t>
  </si>
  <si>
    <t>Nali Union</t>
  </si>
  <si>
    <t>Paila Union</t>
  </si>
  <si>
    <t>Singjuri Union</t>
  </si>
  <si>
    <t>Balla Union</t>
  </si>
  <si>
    <t>Balara Union</t>
  </si>
  <si>
    <t>Boyra Union</t>
  </si>
  <si>
    <t>Chala Union</t>
  </si>
  <si>
    <t>Dhulsunra Union</t>
  </si>
  <si>
    <t>Gala Union</t>
  </si>
  <si>
    <t>Harukandi Union</t>
  </si>
  <si>
    <t>Lesraganj Union</t>
  </si>
  <si>
    <t>Ramkrishnapur Union</t>
  </si>
  <si>
    <t>Sutalari Union</t>
  </si>
  <si>
    <t>Manikganj Paurashava</t>
  </si>
  <si>
    <t>Betila Mitara Union</t>
  </si>
  <si>
    <t>Atigram Union</t>
  </si>
  <si>
    <t>Dighi Union</t>
  </si>
  <si>
    <t>Garpara Union</t>
  </si>
  <si>
    <t>Hati Para Union</t>
  </si>
  <si>
    <t>Jaigir Union</t>
  </si>
  <si>
    <t>Putail Union</t>
  </si>
  <si>
    <t>Baliati Union</t>
  </si>
  <si>
    <t>Baraid Union</t>
  </si>
  <si>
    <t>Daragram Union</t>
  </si>
  <si>
    <t>Dighalia Union</t>
  </si>
  <si>
    <t>Dhankora Union</t>
  </si>
  <si>
    <t>Fukurhati Union</t>
  </si>
  <si>
    <t>Hargaz Union</t>
  </si>
  <si>
    <t>Tilli Union</t>
  </si>
  <si>
    <t>Arua Union</t>
  </si>
  <si>
    <t>Mohadebpur Union</t>
  </si>
  <si>
    <t>Shibalaya Union</t>
  </si>
  <si>
    <t>Teota Union</t>
  </si>
  <si>
    <t>Ulail Union</t>
  </si>
  <si>
    <t>Uthali Union</t>
  </si>
  <si>
    <t>Singair Paurashava</t>
  </si>
  <si>
    <t>Baldhara Union</t>
  </si>
  <si>
    <t>Chandhar Union</t>
  </si>
  <si>
    <t>Charigram Union</t>
  </si>
  <si>
    <t>Dhalla Union</t>
  </si>
  <si>
    <t>Joy Mantap Union</t>
  </si>
  <si>
    <t>Jamirta Union</t>
  </si>
  <si>
    <t>Jamsha Union</t>
  </si>
  <si>
    <t>Saista Union</t>
  </si>
  <si>
    <t>Singair Union</t>
  </si>
  <si>
    <t>Talibpur Union</t>
  </si>
  <si>
    <t>Baluakandi Union</t>
  </si>
  <si>
    <t>Bausia Union</t>
  </si>
  <si>
    <t>Bhaber Char Union</t>
  </si>
  <si>
    <t>Guagachhia Union</t>
  </si>
  <si>
    <t>Hossaindi Union</t>
  </si>
  <si>
    <t>Imampur Union</t>
  </si>
  <si>
    <t>Tenger Char Union</t>
  </si>
  <si>
    <t>Bejgaon Union</t>
  </si>
  <si>
    <t>Gaodia Union</t>
  </si>
  <si>
    <t>Kanaksar Union</t>
  </si>
  <si>
    <t>Khidir Para Union</t>
  </si>
  <si>
    <t>Kumarbhog Union</t>
  </si>
  <si>
    <t>Medini Mandal Union</t>
  </si>
  <si>
    <t>Lohajang Teotia Union</t>
  </si>
  <si>
    <t>Mirkadim Paurashava</t>
  </si>
  <si>
    <t>Munshiganj Paurashava</t>
  </si>
  <si>
    <t>Adhara Union</t>
  </si>
  <si>
    <t>Bajra Jogini Union</t>
  </si>
  <si>
    <t>Bangla Bazar Union</t>
  </si>
  <si>
    <t>Char Kewar Union</t>
  </si>
  <si>
    <t>Silai Union</t>
  </si>
  <si>
    <t>Mahakali Union</t>
  </si>
  <si>
    <t>Mollahkandi Union</t>
  </si>
  <si>
    <t>Panchasar Union</t>
  </si>
  <si>
    <t>Rampal Union</t>
  </si>
  <si>
    <t>Balur Char Union</t>
  </si>
  <si>
    <t>Basail Union</t>
  </si>
  <si>
    <t>Bayaragadi Union</t>
  </si>
  <si>
    <t>Chitrakot Union</t>
  </si>
  <si>
    <t>Jainsar Union</t>
  </si>
  <si>
    <t>Kayain Union</t>
  </si>
  <si>
    <t>Kola Union</t>
  </si>
  <si>
    <t>Latabdi Union</t>
  </si>
  <si>
    <t>Malkhanagar Union</t>
  </si>
  <si>
    <t>Rasunia Union</t>
  </si>
  <si>
    <t>Sekharnagar Union</t>
  </si>
  <si>
    <t>Atpara Union</t>
  </si>
  <si>
    <t>Baghra Union</t>
  </si>
  <si>
    <t>Baraikhali Union</t>
  </si>
  <si>
    <t>Bhagyakul Union</t>
  </si>
  <si>
    <t>Birtara Union</t>
  </si>
  <si>
    <t>Hasara Union</t>
  </si>
  <si>
    <t>Kola Para Union</t>
  </si>
  <si>
    <t>Kukutia Union</t>
  </si>
  <si>
    <t>Patabhog Union</t>
  </si>
  <si>
    <t>Rarikhal Union</t>
  </si>
  <si>
    <t>Sholaghar Union</t>
  </si>
  <si>
    <t>Shyamsiddhi Union</t>
  </si>
  <si>
    <t>Tantar Union</t>
  </si>
  <si>
    <t>Abdullahpur Union</t>
  </si>
  <si>
    <t>Arial Union</t>
  </si>
  <si>
    <t>Autshahi Union</t>
  </si>
  <si>
    <t>Betka Union</t>
  </si>
  <si>
    <t>Dhipur Union</t>
  </si>
  <si>
    <t>Dighir Para Union</t>
  </si>
  <si>
    <t>Hasail Banari Union</t>
  </si>
  <si>
    <t>Jashalong Union</t>
  </si>
  <si>
    <t>Kamarkhara Union</t>
  </si>
  <si>
    <t>Kathadia Shimulia Union</t>
  </si>
  <si>
    <t>Sonarang Tongibari Union</t>
  </si>
  <si>
    <t xml:space="preserve">Bhaluka Paurashava </t>
  </si>
  <si>
    <t>Bhaluka Union</t>
  </si>
  <si>
    <t>Bharadoba Union</t>
  </si>
  <si>
    <t>Birunia Union</t>
  </si>
  <si>
    <t>Dakatia Union</t>
  </si>
  <si>
    <t>Dhitpur Union</t>
  </si>
  <si>
    <t>Habirbari Union</t>
  </si>
  <si>
    <t>Kachina Union</t>
  </si>
  <si>
    <t>Mallikbari Union</t>
  </si>
  <si>
    <t>Meduary Union</t>
  </si>
  <si>
    <t>Rajai Union</t>
  </si>
  <si>
    <t>Uthura Union</t>
  </si>
  <si>
    <t>Baghber Union</t>
  </si>
  <si>
    <t>Dakshin Maij Para Union</t>
  </si>
  <si>
    <t>Dhobaura Union</t>
  </si>
  <si>
    <t>Gamaritala Union</t>
  </si>
  <si>
    <t>Guatala Union</t>
  </si>
  <si>
    <t>Ghoshgaon Union</t>
  </si>
  <si>
    <t>Pora Kandulia Union</t>
  </si>
  <si>
    <t xml:space="preserve">Fulbaria Paurashava </t>
  </si>
  <si>
    <t>Achim Patuli Union</t>
  </si>
  <si>
    <t>Bakta Union</t>
  </si>
  <si>
    <t>Balian Union</t>
  </si>
  <si>
    <t>Deokhola Union</t>
  </si>
  <si>
    <t>Enayetpur Union</t>
  </si>
  <si>
    <t>Kaladaha Union</t>
  </si>
  <si>
    <t>Kushmail Union</t>
  </si>
  <si>
    <t>Naogaon Union</t>
  </si>
  <si>
    <t>Putijana Union</t>
  </si>
  <si>
    <t>Radhakanai Union</t>
  </si>
  <si>
    <t xml:space="preserve">Gaffargaon Paurashava </t>
  </si>
  <si>
    <t>Barabaria Union</t>
  </si>
  <si>
    <t>Datter Bazar Union</t>
  </si>
  <si>
    <t>Gaffargaon Union</t>
  </si>
  <si>
    <t>Jessora Union</t>
  </si>
  <si>
    <t>Langair Union</t>
  </si>
  <si>
    <t>Mashakhali Union</t>
  </si>
  <si>
    <t>Nigair Union</t>
  </si>
  <si>
    <t>Paithal Union</t>
  </si>
  <si>
    <t>Panchbhag Union</t>
  </si>
  <si>
    <t>Raona Union</t>
  </si>
  <si>
    <t>Saltia Union</t>
  </si>
  <si>
    <t>Tengaba Union</t>
  </si>
  <si>
    <t>Usthi Union</t>
  </si>
  <si>
    <t xml:space="preserve">Gauripur Paurashava </t>
  </si>
  <si>
    <t>Achintapur Union</t>
  </si>
  <si>
    <t>Bhangnamari Union</t>
  </si>
  <si>
    <t>Bokainagar Union</t>
  </si>
  <si>
    <t>Dowhakhala Union</t>
  </si>
  <si>
    <t>Mailakanda Union</t>
  </si>
  <si>
    <t>Maoha Union</t>
  </si>
  <si>
    <t>Ramgopalpur Union</t>
  </si>
  <si>
    <t>Sahanati Union</t>
  </si>
  <si>
    <t>Amtail Union</t>
  </si>
  <si>
    <t>Bhubankura Union</t>
  </si>
  <si>
    <t>Bildora Union</t>
  </si>
  <si>
    <t>Dhara Union</t>
  </si>
  <si>
    <t>Gazir Bhita Union</t>
  </si>
  <si>
    <t>Haluaghat Union</t>
  </si>
  <si>
    <t>Jugli Union</t>
  </si>
  <si>
    <t>Kaichapur Union</t>
  </si>
  <si>
    <t>Narail Union</t>
  </si>
  <si>
    <t>Sakuai Union</t>
  </si>
  <si>
    <t>Swadeshi Union</t>
  </si>
  <si>
    <t xml:space="preserve">Ishwarganj Paurashava </t>
  </si>
  <si>
    <t>Atharabari Union</t>
  </si>
  <si>
    <t>Barahit Union</t>
  </si>
  <si>
    <t>Ishwarganj Union</t>
  </si>
  <si>
    <t>Jatia Union</t>
  </si>
  <si>
    <t>Maijbagh Union</t>
  </si>
  <si>
    <t>Mogtola Union</t>
  </si>
  <si>
    <t>Rajibpur Union</t>
  </si>
  <si>
    <t>Sarisha Union</t>
  </si>
  <si>
    <t>Sohagi Union</t>
  </si>
  <si>
    <t>Tarundia Union</t>
  </si>
  <si>
    <t>Uchakhila Union</t>
  </si>
  <si>
    <t xml:space="preserve">Mymensingh Paurashava </t>
  </si>
  <si>
    <t>Akua Union</t>
  </si>
  <si>
    <t>Ashtadhar Union</t>
  </si>
  <si>
    <t>Baira (Kewatkhali) Union</t>
  </si>
  <si>
    <t>Bhabkhali Union</t>
  </si>
  <si>
    <t>Borar Char Union</t>
  </si>
  <si>
    <t>Char Ishwardia Union</t>
  </si>
  <si>
    <t>Char Nilakshmia Union</t>
  </si>
  <si>
    <t>Dapunia Union</t>
  </si>
  <si>
    <t>Khagdahar Union</t>
  </si>
  <si>
    <t>Kushtia Union</t>
  </si>
  <si>
    <t>Paranganj Union</t>
  </si>
  <si>
    <t>Sirta Union</t>
  </si>
  <si>
    <t xml:space="preserve">Muktagachha Paurashava </t>
  </si>
  <si>
    <t>Baragram Union</t>
  </si>
  <si>
    <t>Basati Union</t>
  </si>
  <si>
    <t>Daogaon Union</t>
  </si>
  <si>
    <t>Dulla Union</t>
  </si>
  <si>
    <t>Ghoga Union</t>
  </si>
  <si>
    <t>Kheruajani Union</t>
  </si>
  <si>
    <t>Kumarghata Union</t>
  </si>
  <si>
    <t>Mankon Union</t>
  </si>
  <si>
    <t>Tarati Union</t>
  </si>
  <si>
    <t xml:space="preserve">Nandail Paurashava </t>
  </si>
  <si>
    <t>Achargaon Union</t>
  </si>
  <si>
    <t>Betagair Union</t>
  </si>
  <si>
    <t>Chandipasha Union</t>
  </si>
  <si>
    <t>Gangail Union</t>
  </si>
  <si>
    <t>Jahangirpur Union</t>
  </si>
  <si>
    <t>Kharua Union</t>
  </si>
  <si>
    <t>Moazzempur Union</t>
  </si>
  <si>
    <t>Musuli Union</t>
  </si>
  <si>
    <t>Nandail Union</t>
  </si>
  <si>
    <t>Rajgati Union</t>
  </si>
  <si>
    <t>Sherpur Union</t>
  </si>
  <si>
    <t>Singrail Union</t>
  </si>
  <si>
    <t xml:space="preserve">Phulpur Paurashava </t>
  </si>
  <si>
    <t>Balikhan Union</t>
  </si>
  <si>
    <t>Banihala Union</t>
  </si>
  <si>
    <t>Bhaitkandi Union</t>
  </si>
  <si>
    <t>Bishka Union</t>
  </si>
  <si>
    <t>Baola Union</t>
  </si>
  <si>
    <t>Dhakua Union</t>
  </si>
  <si>
    <t>Galagaon Union</t>
  </si>
  <si>
    <t>Kakni Union</t>
  </si>
  <si>
    <t>Kamargaon Union</t>
  </si>
  <si>
    <t>Kamaria Union</t>
  </si>
  <si>
    <t>Payari Union</t>
  </si>
  <si>
    <t>Phulpur Union</t>
  </si>
  <si>
    <t>Rahimganj Union</t>
  </si>
  <si>
    <t>Rambhadrapur Union</t>
  </si>
  <si>
    <t>Rupasi Union</t>
  </si>
  <si>
    <t>Sandhara Union</t>
  </si>
  <si>
    <t>Singheshwar Union</t>
  </si>
  <si>
    <t>Tarakanda Union</t>
  </si>
  <si>
    <t xml:space="preserve">Trishal Paurashava </t>
  </si>
  <si>
    <t>Amirabari Union</t>
  </si>
  <si>
    <t>Bailar Union</t>
  </si>
  <si>
    <t>Dhanikhola Union</t>
  </si>
  <si>
    <t>Kanihari Union</t>
  </si>
  <si>
    <t>Kanthal Union</t>
  </si>
  <si>
    <t>Mokshapur Union</t>
  </si>
  <si>
    <t>Trishal Union</t>
  </si>
  <si>
    <t>Araihazar Union</t>
  </si>
  <si>
    <t>Bishnandi Union</t>
  </si>
  <si>
    <t>Brahmandi Union</t>
  </si>
  <si>
    <t>Duptara Union</t>
  </si>
  <si>
    <t>Haizadi Union</t>
  </si>
  <si>
    <t>Kala Paharia Union</t>
  </si>
  <si>
    <t>Khagakanda Union</t>
  </si>
  <si>
    <t>Sadasardi Union</t>
  </si>
  <si>
    <t>Satgram Union</t>
  </si>
  <si>
    <t>Uchitpur Union</t>
  </si>
  <si>
    <t>Sonargaon Paurashava</t>
  </si>
  <si>
    <t>Baidyer Bazar Union</t>
  </si>
  <si>
    <t>Baradi Union</t>
  </si>
  <si>
    <t>Jampur Union</t>
  </si>
  <si>
    <t>Kachpur Union</t>
  </si>
  <si>
    <t>Mugra Para Union</t>
  </si>
  <si>
    <t>Sadipur Union</t>
  </si>
  <si>
    <t>Shambhupura Union</t>
  </si>
  <si>
    <t>Sanmandi Union</t>
  </si>
  <si>
    <t>Kadam Rasul Paurashava</t>
  </si>
  <si>
    <t>Bandar Union</t>
  </si>
  <si>
    <t>Dhamgar Union</t>
  </si>
  <si>
    <t>Narayanganj Paurashava</t>
  </si>
  <si>
    <t>Siddirganj Paurashava</t>
  </si>
  <si>
    <t>Alir Tek Union</t>
  </si>
  <si>
    <t>Baktaballi Union</t>
  </si>
  <si>
    <t>Fatullah Union</t>
  </si>
  <si>
    <t>Gognagar Union</t>
  </si>
  <si>
    <t>Kanchan Paurashava</t>
  </si>
  <si>
    <t>Tarabo Paurashava</t>
  </si>
  <si>
    <t>Bholaba Union</t>
  </si>
  <si>
    <t>Bulta Union</t>
  </si>
  <si>
    <t>Daudpur Union</t>
  </si>
  <si>
    <t>Golakandail Union</t>
  </si>
  <si>
    <t>Kayet Para Union</t>
  </si>
  <si>
    <t>Mura Para Union</t>
  </si>
  <si>
    <t>Rupganj Union</t>
  </si>
  <si>
    <t>Amlaba Union</t>
  </si>
  <si>
    <t>Bajnaba Union</t>
  </si>
  <si>
    <t>Belabo Union</t>
  </si>
  <si>
    <t>Binyabaid Union</t>
  </si>
  <si>
    <t>Char Ujilaba Union</t>
  </si>
  <si>
    <t>Patuli Union</t>
  </si>
  <si>
    <t>Sallabad Union</t>
  </si>
  <si>
    <t>Manohardi Paurashava</t>
  </si>
  <si>
    <t>Bara Chapa Union</t>
  </si>
  <si>
    <t>Chalak Char Union</t>
  </si>
  <si>
    <t>Chandanbari Union</t>
  </si>
  <si>
    <t>Char Mandalia Union</t>
  </si>
  <si>
    <t>Ekduaria Union</t>
  </si>
  <si>
    <t>Gotashia Union</t>
  </si>
  <si>
    <t>Kanchikata Union</t>
  </si>
  <si>
    <t>Khidirpur Union</t>
  </si>
  <si>
    <t>Lebutala Union</t>
  </si>
  <si>
    <t>Shukundi Union</t>
  </si>
  <si>
    <t>Madhabdi Paurashava</t>
  </si>
  <si>
    <t>Narsingdi Paurashava</t>
  </si>
  <si>
    <t>Alokbali Union</t>
  </si>
  <si>
    <t>Amdia Union</t>
  </si>
  <si>
    <t>Char Dighaldi Union</t>
  </si>
  <si>
    <t>Chinishpur Union</t>
  </si>
  <si>
    <t>Karimpur Union</t>
  </si>
  <si>
    <t>Nuralla Pur U/C Union</t>
  </si>
  <si>
    <t>Mahishasura Union</t>
  </si>
  <si>
    <t>Meher Para Union</t>
  </si>
  <si>
    <t>Nazarpur Union</t>
  </si>
  <si>
    <t>Paikar Char Union</t>
  </si>
  <si>
    <t>Panchdona Union</t>
  </si>
  <si>
    <t>Silmandi Union</t>
  </si>
  <si>
    <t>Ghorashal Paurashava</t>
  </si>
  <si>
    <t>Char Sindur Union</t>
  </si>
  <si>
    <t>Danga Union</t>
  </si>
  <si>
    <t>Jinardi Union</t>
  </si>
  <si>
    <t>Roypura Paurashava</t>
  </si>
  <si>
    <t>Amirganj Union</t>
  </si>
  <si>
    <t>Adiabad Union</t>
  </si>
  <si>
    <t>Alipura Union</t>
  </si>
  <si>
    <t>Chanderkandi Union</t>
  </si>
  <si>
    <t>Char Aralia Union</t>
  </si>
  <si>
    <t>Char Madhua Union</t>
  </si>
  <si>
    <t>Char Subuddi Union</t>
  </si>
  <si>
    <t>Daukar Char Union</t>
  </si>
  <si>
    <t>Hairmara Union</t>
  </si>
  <si>
    <t>Marjal Union</t>
  </si>
  <si>
    <t>Mirzar Char Union</t>
  </si>
  <si>
    <t>Nilakhya Union</t>
  </si>
  <si>
    <t>Palashtali Union</t>
  </si>
  <si>
    <t>Paratali Union</t>
  </si>
  <si>
    <t>Roypura Union</t>
  </si>
  <si>
    <t>Uttar Bakharnagar Union</t>
  </si>
  <si>
    <t>Shibpur Paurashava</t>
  </si>
  <si>
    <t>Baghaba Union</t>
  </si>
  <si>
    <t>Chak Radha Union</t>
  </si>
  <si>
    <t>Josar Union</t>
  </si>
  <si>
    <t>Joynagar Union</t>
  </si>
  <si>
    <t>Masimpur Union</t>
  </si>
  <si>
    <t>Putia Union</t>
  </si>
  <si>
    <t>Sadhar Char Union</t>
  </si>
  <si>
    <t>Baniajan Union</t>
  </si>
  <si>
    <t>Duaz Union</t>
  </si>
  <si>
    <t>Loneshwar Union</t>
  </si>
  <si>
    <t>Sarmaisa Union</t>
  </si>
  <si>
    <t>Sukhari Union</t>
  </si>
  <si>
    <t>Sonai Union</t>
  </si>
  <si>
    <t>Teligati Union</t>
  </si>
  <si>
    <t>Asma Union</t>
  </si>
  <si>
    <t>Barhatta Union</t>
  </si>
  <si>
    <t>Baushi Union</t>
  </si>
  <si>
    <t>Chhiram Union</t>
  </si>
  <si>
    <t>Sahata Union</t>
  </si>
  <si>
    <t>Singdha Union</t>
  </si>
  <si>
    <t>Durgapur Paurashava</t>
  </si>
  <si>
    <t>Bakaljora Union</t>
  </si>
  <si>
    <t>Birisiri Union</t>
  </si>
  <si>
    <t>Chandigarh Union</t>
  </si>
  <si>
    <t>Gaokandia Union</t>
  </si>
  <si>
    <t>Kakairgara Union</t>
  </si>
  <si>
    <t>Kullagora Union</t>
  </si>
  <si>
    <t>Chakua Union</t>
  </si>
  <si>
    <t>Khaliajuri Union</t>
  </si>
  <si>
    <t>Mendipur Union</t>
  </si>
  <si>
    <t>Nagar Union</t>
  </si>
  <si>
    <t>Bara Kharpan Union</t>
  </si>
  <si>
    <t>Kailati Union</t>
  </si>
  <si>
    <t>Kalmakanda Union</t>
  </si>
  <si>
    <t>Kharnai Union</t>
  </si>
  <si>
    <t>Lengura Union</t>
  </si>
  <si>
    <t>Pogla Union</t>
  </si>
  <si>
    <t>Rangchhati Union</t>
  </si>
  <si>
    <t>Kendua Paurashava</t>
  </si>
  <si>
    <t>Asujia Union</t>
  </si>
  <si>
    <t>Balaishimul Union</t>
  </si>
  <si>
    <t>Chirang Union</t>
  </si>
  <si>
    <t>Dalpa Union</t>
  </si>
  <si>
    <t>Garadoba Union</t>
  </si>
  <si>
    <t>Ganda Union</t>
  </si>
  <si>
    <t>Kandiura Union</t>
  </si>
  <si>
    <t>Mashka Union</t>
  </si>
  <si>
    <t>Muzaffarpur Union</t>
  </si>
  <si>
    <t>Paikura Union</t>
  </si>
  <si>
    <t>Roailbari Union</t>
  </si>
  <si>
    <t>Sandikona Union</t>
  </si>
  <si>
    <t>Madan Paurashava</t>
  </si>
  <si>
    <t>Gobindasree Union</t>
  </si>
  <si>
    <t>Chandgaon Union</t>
  </si>
  <si>
    <t>Kaitail Union</t>
  </si>
  <si>
    <t>Madan Union</t>
  </si>
  <si>
    <t>Maghan Union</t>
  </si>
  <si>
    <t>Nayekpur Union</t>
  </si>
  <si>
    <t>Tiasree Union</t>
  </si>
  <si>
    <t>Mohanganj Paurashava</t>
  </si>
  <si>
    <t>Barkashia Biramp Union</t>
  </si>
  <si>
    <t>Baratali Banihari Union</t>
  </si>
  <si>
    <t>Gaglajur Union</t>
  </si>
  <si>
    <t>Maghan Siadhar Union</t>
  </si>
  <si>
    <t>Samaj Sahildeo Union</t>
  </si>
  <si>
    <t>Suair Union</t>
  </si>
  <si>
    <t>Tentulia Union</t>
  </si>
  <si>
    <t>Netrokona Paurashava</t>
  </si>
  <si>
    <t>Amtala Union</t>
  </si>
  <si>
    <t>Challisha Union</t>
  </si>
  <si>
    <t>Dakshin Bishiura Union</t>
  </si>
  <si>
    <t>Kaliara Gabragat Union</t>
  </si>
  <si>
    <t>Lakshmiganj Union</t>
  </si>
  <si>
    <t>Medni Union</t>
  </si>
  <si>
    <t>Maugati Union</t>
  </si>
  <si>
    <t>Rauha Union</t>
  </si>
  <si>
    <t>Singhar Bangla Union</t>
  </si>
  <si>
    <t>Thakurakona Union</t>
  </si>
  <si>
    <t>Agia Union</t>
  </si>
  <si>
    <t>Bishkakuni Union</t>
  </si>
  <si>
    <t>Dhala Mulgaon Union</t>
  </si>
  <si>
    <t>Gohalakanda Union</t>
  </si>
  <si>
    <t>Hogla Union</t>
  </si>
  <si>
    <t>Jaria Union</t>
  </si>
  <si>
    <t>Khalishaur Union</t>
  </si>
  <si>
    <t>Narandia Union</t>
  </si>
  <si>
    <t>Purbadhala Union</t>
  </si>
  <si>
    <t>Baharpur Union</t>
  </si>
  <si>
    <t>Baliakandi Union</t>
  </si>
  <si>
    <t>Jangal Union</t>
  </si>
  <si>
    <t>Narua Union</t>
  </si>
  <si>
    <t>Goalandaghat Paurashava</t>
  </si>
  <si>
    <t>Chhota Bhakla Union</t>
  </si>
  <si>
    <t>Daulatdia Union</t>
  </si>
  <si>
    <t>Debagram Union</t>
  </si>
  <si>
    <t>Boalia Union</t>
  </si>
  <si>
    <t>Majhbari Union</t>
  </si>
  <si>
    <t>Madapur Union</t>
  </si>
  <si>
    <t>Mrigi Union</t>
  </si>
  <si>
    <t>Ratandia Union</t>
  </si>
  <si>
    <t>Saorail Union</t>
  </si>
  <si>
    <t>Pangsha Paurashava</t>
  </si>
  <si>
    <t>Habaspur Union</t>
  </si>
  <si>
    <t>Jashai Union</t>
  </si>
  <si>
    <t>Kalimahar Union</t>
  </si>
  <si>
    <t>Kasba Majhail Union</t>
  </si>
  <si>
    <t>Machh Para Union</t>
  </si>
  <si>
    <t>Maurat Union</t>
  </si>
  <si>
    <t>Babupara Union</t>
  </si>
  <si>
    <t>Patta Union</t>
  </si>
  <si>
    <t>Rajbari Paurashava</t>
  </si>
  <si>
    <t>Banibaha Union</t>
  </si>
  <si>
    <t>Barat Union</t>
  </si>
  <si>
    <t>Basantapur Union</t>
  </si>
  <si>
    <t>Chandani Union</t>
  </si>
  <si>
    <t>Dadshi Union</t>
  </si>
  <si>
    <t>Khankhanapur Union</t>
  </si>
  <si>
    <t>Khanganj Union</t>
  </si>
  <si>
    <t>Mizanpur Union</t>
  </si>
  <si>
    <t>Mulghar Union</t>
  </si>
  <si>
    <t>Shahid Wahabpur Union</t>
  </si>
  <si>
    <t>Bhedarganj Paurashava</t>
  </si>
  <si>
    <t>Arshi Nagar Union</t>
  </si>
  <si>
    <t>Char Bhaga Union</t>
  </si>
  <si>
    <t>Char Kumaria Union</t>
  </si>
  <si>
    <t>Chhaygaon Union</t>
  </si>
  <si>
    <t>Char Census Union</t>
  </si>
  <si>
    <t>Dhakhin Tarabunia Union</t>
  </si>
  <si>
    <t>Digar Mahishkhali Union</t>
  </si>
  <si>
    <t>Kachikata Union</t>
  </si>
  <si>
    <t>Mahisar Union</t>
  </si>
  <si>
    <t>Sakhipur Union</t>
  </si>
  <si>
    <t>Tarabunia Union</t>
  </si>
  <si>
    <t>Damudya Paurashava</t>
  </si>
  <si>
    <t>Darul Aman Union</t>
  </si>
  <si>
    <t>Dhankati Union</t>
  </si>
  <si>
    <t>Islam Pur Union</t>
  </si>
  <si>
    <t>Kaneshwar Union</t>
  </si>
  <si>
    <t>Purba Damudya Union</t>
  </si>
  <si>
    <t>Sidulkura Union</t>
  </si>
  <si>
    <t>Sidya Union</t>
  </si>
  <si>
    <t>Alawalpur Union</t>
  </si>
  <si>
    <t>Gosairhat Union</t>
  </si>
  <si>
    <t>Idilpur Union</t>
  </si>
  <si>
    <t>Kodalpur Union</t>
  </si>
  <si>
    <t>Kuchaipatti Union</t>
  </si>
  <si>
    <t>Nager Para Union</t>
  </si>
  <si>
    <t>Nalmuri Union</t>
  </si>
  <si>
    <t>Samantasar Union</t>
  </si>
  <si>
    <t>Naria Paurashava</t>
  </si>
  <si>
    <t>Bhojeshwar Union</t>
  </si>
  <si>
    <t>Bhumkhara Union</t>
  </si>
  <si>
    <t>Bijhari Union</t>
  </si>
  <si>
    <t>Chamta Union</t>
  </si>
  <si>
    <t>Char Atra Union</t>
  </si>
  <si>
    <t>Dinga Manik Union</t>
  </si>
  <si>
    <t>Fateh Jangapur Union</t>
  </si>
  <si>
    <t>Gharisar Union</t>
  </si>
  <si>
    <t>Japsa Union</t>
  </si>
  <si>
    <t>Muktarer Char Union</t>
  </si>
  <si>
    <t>Nasasan Union</t>
  </si>
  <si>
    <t>Rajnagar Union</t>
  </si>
  <si>
    <t>Shariatpur Paurashava</t>
  </si>
  <si>
    <t>Chandrapur Union</t>
  </si>
  <si>
    <t>Chikandi Union</t>
  </si>
  <si>
    <t>Chitalia Union</t>
  </si>
  <si>
    <t>Domsar Union</t>
  </si>
  <si>
    <t>Palong Union</t>
  </si>
  <si>
    <t>Rudrakar Union</t>
  </si>
  <si>
    <t>Shaul Para Union</t>
  </si>
  <si>
    <t>Tulasar Union</t>
  </si>
  <si>
    <t>Zanjira Paurashava</t>
  </si>
  <si>
    <t>Bara Gopalpur Union</t>
  </si>
  <si>
    <t>Barakandi Union</t>
  </si>
  <si>
    <t>Bara Krishnagar Union</t>
  </si>
  <si>
    <t>Kunder Char Union</t>
  </si>
  <si>
    <t>Mulna Union</t>
  </si>
  <si>
    <t>Naodoba Union</t>
  </si>
  <si>
    <t>Paler Char Union</t>
  </si>
  <si>
    <t>Purba Naodoba Union</t>
  </si>
  <si>
    <t>Sener Char Union</t>
  </si>
  <si>
    <t>Zanjira Union</t>
  </si>
  <si>
    <t>Dhanshail Union</t>
  </si>
  <si>
    <t>Hatibandha Malijhikanda Union</t>
  </si>
  <si>
    <t>Jhenaigati Union</t>
  </si>
  <si>
    <t>Kangsha Union</t>
  </si>
  <si>
    <t>Malijhikanda Union</t>
  </si>
  <si>
    <t>Nalkura Union</t>
  </si>
  <si>
    <t>Nakla Paurashava</t>
  </si>
  <si>
    <t>Baneshwardi Union</t>
  </si>
  <si>
    <t>Chandrakona Union</t>
  </si>
  <si>
    <t>Char Ashtadhar Union</t>
  </si>
  <si>
    <t>Ganapaddi Union</t>
  </si>
  <si>
    <t>Gourdwar Union</t>
  </si>
  <si>
    <t>Nakla Union</t>
  </si>
  <si>
    <t>Pathakata Union</t>
  </si>
  <si>
    <t>Talki Union</t>
  </si>
  <si>
    <t>Urpha Union</t>
  </si>
  <si>
    <t>Nalitabari Paurashava</t>
  </si>
  <si>
    <t>Jogania Union</t>
  </si>
  <si>
    <t>Kakarkandi Union</t>
  </si>
  <si>
    <t>Kalaspur Union</t>
  </si>
  <si>
    <t>Nalitabari Union</t>
  </si>
  <si>
    <t>Nayabil Union</t>
  </si>
  <si>
    <t>Nunni Union</t>
  </si>
  <si>
    <t>Marichpura Union</t>
  </si>
  <si>
    <t>Poragaon Union</t>
  </si>
  <si>
    <t>Ramchandrakura Mandalia Union</t>
  </si>
  <si>
    <t>Rupnarayankura Union</t>
  </si>
  <si>
    <t>Sherpur Paurashava</t>
  </si>
  <si>
    <t>Bajitkhila Union</t>
  </si>
  <si>
    <t>Balair Char Union</t>
  </si>
  <si>
    <t>Betmari Ghughurakandi Union</t>
  </si>
  <si>
    <t>Bhatsala Union</t>
  </si>
  <si>
    <t>Char Mucharia Union</t>
  </si>
  <si>
    <t>Char Pakshimari Union</t>
  </si>
  <si>
    <t>Char Sherpur Union</t>
  </si>
  <si>
    <t>Ghazir Khamar Union</t>
  </si>
  <si>
    <t>Kamarer Char Union</t>
  </si>
  <si>
    <t>Pakuria Union</t>
  </si>
  <si>
    <t>Sreebardi Paurashava</t>
  </si>
  <si>
    <t>Bhelua Union</t>
  </si>
  <si>
    <t>Garjaripa Union</t>
  </si>
  <si>
    <t>Gosaipur Union</t>
  </si>
  <si>
    <t>Kakilakura Union</t>
  </si>
  <si>
    <t>Kharia Kazir Char Union</t>
  </si>
  <si>
    <t>Kurikahania Union</t>
  </si>
  <si>
    <t>Rani Shimul Union</t>
  </si>
  <si>
    <t>Singa Baruna Union</t>
  </si>
  <si>
    <t>Sreebardi Union</t>
  </si>
  <si>
    <t>Tantihati Union</t>
  </si>
  <si>
    <t>Fulki Union</t>
  </si>
  <si>
    <t>Habla Union</t>
  </si>
  <si>
    <t>Kashil Union</t>
  </si>
  <si>
    <t>Kaoaljani Union</t>
  </si>
  <si>
    <t>Bhuapur Paurashava</t>
  </si>
  <si>
    <t>Arjuna Union</t>
  </si>
  <si>
    <t>Aloa Union</t>
  </si>
  <si>
    <t>Falda Union</t>
  </si>
  <si>
    <t>Gabsara Union</t>
  </si>
  <si>
    <t>Gobindasi Union</t>
  </si>
  <si>
    <t>Nikrail Union</t>
  </si>
  <si>
    <t>Atia Union</t>
  </si>
  <si>
    <t>Delduar Union</t>
  </si>
  <si>
    <t>Deoli Union</t>
  </si>
  <si>
    <t>Dubail Union</t>
  </si>
  <si>
    <t>Elasin Union</t>
  </si>
  <si>
    <t>Fazilhati Union</t>
  </si>
  <si>
    <t>Lauhati Union</t>
  </si>
  <si>
    <t>Pathrail Union</t>
  </si>
  <si>
    <t>Dhanbari  Paurashava</t>
  </si>
  <si>
    <t>Balibhadra Union</t>
  </si>
  <si>
    <t>Dhanbari Union</t>
  </si>
  <si>
    <t>Dhopakhali Union</t>
  </si>
  <si>
    <t>Musuddi Union</t>
  </si>
  <si>
    <t>Paiska Union</t>
  </si>
  <si>
    <t>Ghatail Paurashava</t>
  </si>
  <si>
    <t>Anehola Union</t>
  </si>
  <si>
    <t>Deulabari Union</t>
  </si>
  <si>
    <t>Deopara Union</t>
  </si>
  <si>
    <t>Dhala Para Union</t>
  </si>
  <si>
    <t>Digalkandi Union</t>
  </si>
  <si>
    <t>Digar Union</t>
  </si>
  <si>
    <t>Ghatail Union</t>
  </si>
  <si>
    <t>Jamuria Union</t>
  </si>
  <si>
    <t>Lakher Para Union</t>
  </si>
  <si>
    <t>Sandhanpur Union</t>
  </si>
  <si>
    <t>Ghatail Cantonment</t>
  </si>
  <si>
    <t>Gopalpur Paurashava</t>
  </si>
  <si>
    <t>Alamnagar Union</t>
  </si>
  <si>
    <t>Dhopakandi Union</t>
  </si>
  <si>
    <t>Hadira Union</t>
  </si>
  <si>
    <t>Hemnagar Union</t>
  </si>
  <si>
    <t>Jhawail Union</t>
  </si>
  <si>
    <t>Nagda Simla Union</t>
  </si>
  <si>
    <t>Kalihati Paurashava</t>
  </si>
  <si>
    <t>Bangra Union</t>
  </si>
  <si>
    <t>Bir Basunda Union</t>
  </si>
  <si>
    <t>Dashkia Union</t>
  </si>
  <si>
    <t>Elenga Union</t>
  </si>
  <si>
    <t>Gohaliabari Union</t>
  </si>
  <si>
    <t>Kok Dahara Union</t>
  </si>
  <si>
    <t>Nagbari Union</t>
  </si>
  <si>
    <t>Paikara Union</t>
  </si>
  <si>
    <t>Parki Union</t>
  </si>
  <si>
    <t>Salla Union</t>
  </si>
  <si>
    <t>Sahadebpur Union</t>
  </si>
  <si>
    <t>Madhupur Paurashava</t>
  </si>
  <si>
    <t>Alokdia Union</t>
  </si>
  <si>
    <t>Arankhola Union</t>
  </si>
  <si>
    <t>Ausnara Union</t>
  </si>
  <si>
    <t>Mirzabari Union</t>
  </si>
  <si>
    <t>Solakuri Union</t>
  </si>
  <si>
    <t>Mirzapur Paurashava</t>
  </si>
  <si>
    <t>Ajgana Union</t>
  </si>
  <si>
    <t>Anaitara Union</t>
  </si>
  <si>
    <t>Bahuria Union</t>
  </si>
  <si>
    <t>Banail Union</t>
  </si>
  <si>
    <t>Banshtail Union</t>
  </si>
  <si>
    <t>Bhaora Union</t>
  </si>
  <si>
    <t>Bhatgram Union</t>
  </si>
  <si>
    <t>Gorai Union</t>
  </si>
  <si>
    <t>Jamurki Union</t>
  </si>
  <si>
    <t>Mahera Union</t>
  </si>
  <si>
    <t>Tarafpur Union</t>
  </si>
  <si>
    <t>Uarsi Union</t>
  </si>
  <si>
    <t>Bekra Union</t>
  </si>
  <si>
    <t>Bhadra Union</t>
  </si>
  <si>
    <t>Bhara Union</t>
  </si>
  <si>
    <t>Duptiair Union</t>
  </si>
  <si>
    <t>Dhubaria Union</t>
  </si>
  <si>
    <t>Gayhata Union</t>
  </si>
  <si>
    <t>Mamudnagar Union</t>
  </si>
  <si>
    <t>Mokhna Union</t>
  </si>
  <si>
    <t>Nagarpur Union</t>
  </si>
  <si>
    <t>Pakutia Union</t>
  </si>
  <si>
    <t>Sahabatpur Union</t>
  </si>
  <si>
    <t>Sakhipur Paurashava</t>
  </si>
  <si>
    <t>Baheratail Union</t>
  </si>
  <si>
    <t>Hatibandha Union</t>
  </si>
  <si>
    <t>Kakrajan Union</t>
  </si>
  <si>
    <t>Tangail Paurashava</t>
  </si>
  <si>
    <t>Baghil Union</t>
  </si>
  <si>
    <t>Danya Union</t>
  </si>
  <si>
    <t>Gharinda Union</t>
  </si>
  <si>
    <t>Hugra Union</t>
  </si>
  <si>
    <t>Karatia Union</t>
  </si>
  <si>
    <t>Katuli Union</t>
  </si>
  <si>
    <t>Kakua Union</t>
  </si>
  <si>
    <t>Magra Union</t>
  </si>
  <si>
    <t>Mahamudnagar Union</t>
  </si>
  <si>
    <t>Silimpur Union</t>
  </si>
  <si>
    <t>Porabari Union</t>
  </si>
  <si>
    <t>Bagerhat Paurashava</t>
  </si>
  <si>
    <t>Barai Para Union</t>
  </si>
  <si>
    <t>Bemarta Union</t>
  </si>
  <si>
    <t>Dema Union</t>
  </si>
  <si>
    <t>Gota Para Union</t>
  </si>
  <si>
    <t>Kara Para Union</t>
  </si>
  <si>
    <t>Khanpur Union</t>
  </si>
  <si>
    <t>Rakhalgachhi Union</t>
  </si>
  <si>
    <t>Shat Gambuj Union</t>
  </si>
  <si>
    <t>Char Baniari Union</t>
  </si>
  <si>
    <t>Bara Baria Union</t>
  </si>
  <si>
    <t>Chitalmari Union</t>
  </si>
  <si>
    <t>Hizla Union</t>
  </si>
  <si>
    <t>Kalatala Union</t>
  </si>
  <si>
    <t>Bahirdia Mansa Union</t>
  </si>
  <si>
    <t>Betaga Union</t>
  </si>
  <si>
    <t>Fakirhat Union</t>
  </si>
  <si>
    <t>Lakhpur Union</t>
  </si>
  <si>
    <t>Naldha Maubhog Union</t>
  </si>
  <si>
    <t>Piljanga Union</t>
  </si>
  <si>
    <t>Subhadia Union</t>
  </si>
  <si>
    <t>Badhal Union</t>
  </si>
  <si>
    <t>Kachua Union</t>
  </si>
  <si>
    <t>Maghia Union</t>
  </si>
  <si>
    <t>Rari Para Union</t>
  </si>
  <si>
    <t>Atjuri Union</t>
  </si>
  <si>
    <t>Chunkhola Union</t>
  </si>
  <si>
    <t>Gangni Union</t>
  </si>
  <si>
    <t>Gaola Union</t>
  </si>
  <si>
    <t>Kodalia Union</t>
  </si>
  <si>
    <t>Udaypur Union</t>
  </si>
  <si>
    <t>Mongla Paurashava</t>
  </si>
  <si>
    <t>Chandpi Union</t>
  </si>
  <si>
    <t>Burirdanga Union</t>
  </si>
  <si>
    <t>Chila Union</t>
  </si>
  <si>
    <t>Mithakhali Union</t>
  </si>
  <si>
    <t>Suniltala Union</t>
  </si>
  <si>
    <t>Sundarban Union</t>
  </si>
  <si>
    <t>Morrelganj Paurashava</t>
  </si>
  <si>
    <t>Baharbunia Union</t>
  </si>
  <si>
    <t>Balaibunia Union</t>
  </si>
  <si>
    <t>Chingrakhali Union</t>
  </si>
  <si>
    <t>Daibagnyahati Union</t>
  </si>
  <si>
    <t>Hoglabunia Union</t>
  </si>
  <si>
    <t>Hogla Pasha Union</t>
  </si>
  <si>
    <t>Jiudhara Union</t>
  </si>
  <si>
    <t>Khuolia Union</t>
  </si>
  <si>
    <t>Morrelganj Union</t>
  </si>
  <si>
    <t>Panchakaran Union</t>
  </si>
  <si>
    <t>Putikhali Union</t>
  </si>
  <si>
    <t>Ramchandrapur Union</t>
  </si>
  <si>
    <t>Baintala Union</t>
  </si>
  <si>
    <t>Banshtali Union</t>
  </si>
  <si>
    <t>Bhojpatia Union</t>
  </si>
  <si>
    <t>Gaurambha Union</t>
  </si>
  <si>
    <t>Hurka Union</t>
  </si>
  <si>
    <t>Malliker Ber Union</t>
  </si>
  <si>
    <t>Perikhali Union</t>
  </si>
  <si>
    <t>Ujalkur Union</t>
  </si>
  <si>
    <t>Dhansagar Union</t>
  </si>
  <si>
    <t>Khontakata Union</t>
  </si>
  <si>
    <t>Royenda Union</t>
  </si>
  <si>
    <t>Dakhin Khali Union</t>
  </si>
  <si>
    <t>Sharankhola Range</t>
  </si>
  <si>
    <t>Alamdanga Paurashava</t>
  </si>
  <si>
    <t>Belgachhi Union</t>
  </si>
  <si>
    <t>Bhangabaria Union</t>
  </si>
  <si>
    <t>Chithla Union</t>
  </si>
  <si>
    <t>Dauki Union</t>
  </si>
  <si>
    <t>Hardi Union</t>
  </si>
  <si>
    <t>Kalidashpur Union</t>
  </si>
  <si>
    <t>Jamjami Union</t>
  </si>
  <si>
    <t>Jehala Union</t>
  </si>
  <si>
    <t>Khadimpur Union</t>
  </si>
  <si>
    <t>Khaskara Union</t>
  </si>
  <si>
    <t>Kumari Union</t>
  </si>
  <si>
    <t>Nagdaha Union</t>
  </si>
  <si>
    <t>Chuadanga Paurashava</t>
  </si>
  <si>
    <t>Begampur Union</t>
  </si>
  <si>
    <t>Mominpur Union</t>
  </si>
  <si>
    <t>Padmabila Union</t>
  </si>
  <si>
    <t>Shankar Chandra Union</t>
  </si>
  <si>
    <t>Titudaha Union</t>
  </si>
  <si>
    <t>Damurhuda  Paurashava</t>
  </si>
  <si>
    <t>Damurhuda Union</t>
  </si>
  <si>
    <t>Perkrishnapur Madna Union</t>
  </si>
  <si>
    <t>Howli Union</t>
  </si>
  <si>
    <t>Juranpur Union</t>
  </si>
  <si>
    <t>Kapasadanga Union</t>
  </si>
  <si>
    <t>Kuralgachhi Union</t>
  </si>
  <si>
    <t>Natipota Union</t>
  </si>
  <si>
    <t>Jiban Nagar Paurashava</t>
  </si>
  <si>
    <t>Andulbaria Union</t>
  </si>
  <si>
    <t>Banka Union</t>
  </si>
  <si>
    <t>Simanta Union</t>
  </si>
  <si>
    <t>Noapara Paurashava</t>
  </si>
  <si>
    <t>Prambag Union</t>
  </si>
  <si>
    <t>Sundoli Union</t>
  </si>
  <si>
    <t>Payra Union</t>
  </si>
  <si>
    <t>Chalishia Union</t>
  </si>
  <si>
    <t>Siddhipasha Union</t>
  </si>
  <si>
    <t>Sreedharpur Union</t>
  </si>
  <si>
    <t>Subha Para Union</t>
  </si>
  <si>
    <t>Bagherpara Paurashava</t>
  </si>
  <si>
    <t>Basuari Union</t>
  </si>
  <si>
    <t>Bandabilla Union</t>
  </si>
  <si>
    <t>Darajhat Union</t>
  </si>
  <si>
    <t>Dhalgram Union</t>
  </si>
  <si>
    <t>Dohakula Union</t>
  </si>
  <si>
    <t>Jamdia Union</t>
  </si>
  <si>
    <t>Jaharpur Union</t>
  </si>
  <si>
    <t>Chaugachha Paurashava</t>
  </si>
  <si>
    <t>Chaugachha Union</t>
  </si>
  <si>
    <t>Dhuliani Union</t>
  </si>
  <si>
    <t>Hakimpur Union</t>
  </si>
  <si>
    <t>Jagadishpur Union</t>
  </si>
  <si>
    <t>Swarupdaha Union</t>
  </si>
  <si>
    <t>Pashapole Union</t>
  </si>
  <si>
    <t>Patibila Union</t>
  </si>
  <si>
    <t>Phulsara Union</t>
  </si>
  <si>
    <t>Singhajhuli Union</t>
  </si>
  <si>
    <t>Sukpukhuria Union</t>
  </si>
  <si>
    <t>Jhikargachha Paurashava</t>
  </si>
  <si>
    <t>Bankra Union</t>
  </si>
  <si>
    <t>Ganganandapur Union</t>
  </si>
  <si>
    <t>Gadkhali Union</t>
  </si>
  <si>
    <t>Hajirbagh Union</t>
  </si>
  <si>
    <t>Jhikargachha Union</t>
  </si>
  <si>
    <t>Magura Union</t>
  </si>
  <si>
    <t>Nabharan Union</t>
  </si>
  <si>
    <t>Nibaskhola Union</t>
  </si>
  <si>
    <t>Panisara Union</t>
  </si>
  <si>
    <t>Shankarpur Union</t>
  </si>
  <si>
    <t>Keshabpur Paurashava</t>
  </si>
  <si>
    <t>Bidyanandakati Union</t>
  </si>
  <si>
    <t>Gaurighona Union</t>
  </si>
  <si>
    <t>Mangalkot Union</t>
  </si>
  <si>
    <t>Panjia Union</t>
  </si>
  <si>
    <t>Sagardari Union</t>
  </si>
  <si>
    <t>Sufalakati Union</t>
  </si>
  <si>
    <t>Trimohini Union</t>
  </si>
  <si>
    <t>Jessore Paurashava</t>
  </si>
  <si>
    <t>Arabpur Union</t>
  </si>
  <si>
    <t>Basundia Union</t>
  </si>
  <si>
    <t>Churamankati Union</t>
  </si>
  <si>
    <t>Diara Union</t>
  </si>
  <si>
    <t>Fathehpur Union</t>
  </si>
  <si>
    <t>Haibatpur Union</t>
  </si>
  <si>
    <t>Ichhali Union</t>
  </si>
  <si>
    <t>Narendrapur Union</t>
  </si>
  <si>
    <t>Upasahar</t>
  </si>
  <si>
    <t>Jessore Cantonment</t>
  </si>
  <si>
    <t>Manirampur Paurashava</t>
  </si>
  <si>
    <t>Bhojgati Union</t>
  </si>
  <si>
    <t>Chaluahati Union</t>
  </si>
  <si>
    <t>Dhakuria Union</t>
  </si>
  <si>
    <t>Durbadanga Union</t>
  </si>
  <si>
    <t>Haridaskati Union</t>
  </si>
  <si>
    <t>Hariharnagar Union</t>
  </si>
  <si>
    <t>Jhanpa Union</t>
  </si>
  <si>
    <t>Kashimnagar Union</t>
  </si>
  <si>
    <t>Kheda Para Union</t>
  </si>
  <si>
    <t>Kultia Union</t>
  </si>
  <si>
    <t>Manirampur Union</t>
  </si>
  <si>
    <t>Manoharpur Union</t>
  </si>
  <si>
    <t>Maswimnagar Union</t>
  </si>
  <si>
    <t>Nehalpur Union</t>
  </si>
  <si>
    <t>Rohita Union</t>
  </si>
  <si>
    <t>Shyamkur Union</t>
  </si>
  <si>
    <t>Benapole Paurashava</t>
  </si>
  <si>
    <t>Bagachra Union</t>
  </si>
  <si>
    <t>Benapole Union</t>
  </si>
  <si>
    <t>Dihi Union</t>
  </si>
  <si>
    <t>Goga Union</t>
  </si>
  <si>
    <t>Kayba Union</t>
  </si>
  <si>
    <t>Nizampur Union</t>
  </si>
  <si>
    <t>Putkhali Union</t>
  </si>
  <si>
    <t>Sharsha Union</t>
  </si>
  <si>
    <t>Ulashi Union</t>
  </si>
  <si>
    <t>Harinakundu Paurashava</t>
  </si>
  <si>
    <t>Bhayna Union</t>
  </si>
  <si>
    <t>Phalsi Union</t>
  </si>
  <si>
    <t>Joradaha Union</t>
  </si>
  <si>
    <t>Kapashati Union</t>
  </si>
  <si>
    <t>Taherhuda Union</t>
  </si>
  <si>
    <t>Jhenaidah Paurashava</t>
  </si>
  <si>
    <t>Dogachhi Union</t>
  </si>
  <si>
    <t>Fursandi Union</t>
  </si>
  <si>
    <t>Ganna Union</t>
  </si>
  <si>
    <t>Ghorshal Union</t>
  </si>
  <si>
    <t>Halidhani Union</t>
  </si>
  <si>
    <t>Harishankarpur Union</t>
  </si>
  <si>
    <t>Kalicharanpur Union</t>
  </si>
  <si>
    <t>Kumrabaria Union</t>
  </si>
  <si>
    <t>Madhuhati Union</t>
  </si>
  <si>
    <t>Moharajpur Union</t>
  </si>
  <si>
    <t>Naldanga Union</t>
  </si>
  <si>
    <t>Padmakar Union</t>
  </si>
  <si>
    <t>Paglakanai Union</t>
  </si>
  <si>
    <t>Porahati Union</t>
  </si>
  <si>
    <t>Saganna Union</t>
  </si>
  <si>
    <t>Sadhuhati Union</t>
  </si>
  <si>
    <t>Surat Union</t>
  </si>
  <si>
    <t>Bara Bazar Union</t>
  </si>
  <si>
    <t>Jamal Union</t>
  </si>
  <si>
    <t>Sundarpur Durgapur Union</t>
  </si>
  <si>
    <t>Kashtabhanga Union</t>
  </si>
  <si>
    <t>Maliat Union</t>
  </si>
  <si>
    <t>Roygram Union</t>
  </si>
  <si>
    <t>Simla Rokonpur Union</t>
  </si>
  <si>
    <t>Trilochanpur Union</t>
  </si>
  <si>
    <t>Kotchandpur Paurashava</t>
  </si>
  <si>
    <t>Baluhar Union</t>
  </si>
  <si>
    <t>Dora Union</t>
  </si>
  <si>
    <t>Elangi Union</t>
  </si>
  <si>
    <t>Kushna Union</t>
  </si>
  <si>
    <t>Sabdalpur Union</t>
  </si>
  <si>
    <t>Maheshpur Paurashava</t>
  </si>
  <si>
    <t>Azampur Union</t>
  </si>
  <si>
    <t>Kazirber Union</t>
  </si>
  <si>
    <t>Manderbari Union</t>
  </si>
  <si>
    <t>Natima Union</t>
  </si>
  <si>
    <t>Nepa Union</t>
  </si>
  <si>
    <t>Pantha Para Union</t>
  </si>
  <si>
    <t>S.B.K Union</t>
  </si>
  <si>
    <t>Swaruppur Union</t>
  </si>
  <si>
    <t>Shailkupa Paurashava</t>
  </si>
  <si>
    <t>Abaipur Union</t>
  </si>
  <si>
    <t>Bagura Union</t>
  </si>
  <si>
    <t>Dhalhara Chandra Union</t>
  </si>
  <si>
    <t>Dudhsar Union</t>
  </si>
  <si>
    <t>Fulhari Union</t>
  </si>
  <si>
    <t>Kancherkol Union</t>
  </si>
  <si>
    <t>Nityanandapur Union</t>
  </si>
  <si>
    <t>Sarutia Union</t>
  </si>
  <si>
    <t>Tribeni Union</t>
  </si>
  <si>
    <t>Amirpur Union</t>
  </si>
  <si>
    <t>Baliadanga Union</t>
  </si>
  <si>
    <t>Batiaghata Union</t>
  </si>
  <si>
    <t>Bhanderkote Union</t>
  </si>
  <si>
    <t>Gangarampur Union</t>
  </si>
  <si>
    <t>Jalma Union</t>
  </si>
  <si>
    <t>Surkhali Union</t>
  </si>
  <si>
    <t>Chalna Paurashava</t>
  </si>
  <si>
    <t>Bajua Union</t>
  </si>
  <si>
    <t>Banishanta Union</t>
  </si>
  <si>
    <t>Laudubi Union</t>
  </si>
  <si>
    <t>Dacope Union</t>
  </si>
  <si>
    <t>Kailasganj Union</t>
  </si>
  <si>
    <t>Kamarkhola Union</t>
  </si>
  <si>
    <t>Pankhali Union</t>
  </si>
  <si>
    <t>Sutarkhali Union</t>
  </si>
  <si>
    <t>Tildanga Union</t>
  </si>
  <si>
    <t>Khulna Range Union</t>
  </si>
  <si>
    <t>Aranghata Union</t>
  </si>
  <si>
    <t>Atlia Union</t>
  </si>
  <si>
    <t>Bhandar Para Union</t>
  </si>
  <si>
    <t>Dhamalia Union</t>
  </si>
  <si>
    <t>Gutudia Union</t>
  </si>
  <si>
    <t>Kharnia Union</t>
  </si>
  <si>
    <t>Magurkhali Union</t>
  </si>
  <si>
    <t>Maguraghona Union</t>
  </si>
  <si>
    <t>Rangpur Union</t>
  </si>
  <si>
    <t>Rudaghara Union</t>
  </si>
  <si>
    <t>Sahas Union</t>
  </si>
  <si>
    <t>Sarappur Union</t>
  </si>
  <si>
    <t>Sovna Union</t>
  </si>
  <si>
    <t>Barakpur Union</t>
  </si>
  <si>
    <t>Gazir Hat Union</t>
  </si>
  <si>
    <t>Senhati Union</t>
  </si>
  <si>
    <t>Atra Gilatala Union</t>
  </si>
  <si>
    <t>Jugipole Union</t>
  </si>
  <si>
    <t>Gilatala Cantonment</t>
  </si>
  <si>
    <t>Amadi Union</t>
  </si>
  <si>
    <t>Bagali Union</t>
  </si>
  <si>
    <t>Dakshin Bedkashi Union</t>
  </si>
  <si>
    <t>Koyra Union</t>
  </si>
  <si>
    <t>Maheshwaripur Union</t>
  </si>
  <si>
    <t>Uttar Bedkashi Union</t>
  </si>
  <si>
    <t>Paikgachha Paurashava</t>
  </si>
  <si>
    <t>Chandkhali Union</t>
  </si>
  <si>
    <t>Deluti Union</t>
  </si>
  <si>
    <t>Gadaipur Union</t>
  </si>
  <si>
    <t>Garuikhali Union</t>
  </si>
  <si>
    <t>Haridhali Union</t>
  </si>
  <si>
    <t>Kapilmuni Union</t>
  </si>
  <si>
    <t>Laskar Union</t>
  </si>
  <si>
    <t>Raruli Union</t>
  </si>
  <si>
    <t>Sholadana Union</t>
  </si>
  <si>
    <t>Damodar Union</t>
  </si>
  <si>
    <t>Jamira Union</t>
  </si>
  <si>
    <t>Phultala Union</t>
  </si>
  <si>
    <t>Aijganti Union</t>
  </si>
  <si>
    <t>Ghatbhogh Union</t>
  </si>
  <si>
    <t>Naihati Union</t>
  </si>
  <si>
    <t>Sreefaltala Union</t>
  </si>
  <si>
    <t>T. S. Bahirdia Union</t>
  </si>
  <si>
    <t>Ajugara Union</t>
  </si>
  <si>
    <t>Madhupur Union</t>
  </si>
  <si>
    <t>Sachiadah Union</t>
  </si>
  <si>
    <t>Sagladah Union</t>
  </si>
  <si>
    <t>Terokhada Union</t>
  </si>
  <si>
    <t>Bheramara Paurashava</t>
  </si>
  <si>
    <t>Bahir Char Union</t>
  </si>
  <si>
    <t>Chandgram Union</t>
  </si>
  <si>
    <t>Dharampur Union</t>
  </si>
  <si>
    <t>Juniadaha Union</t>
  </si>
  <si>
    <t>Mokarimpur Union</t>
  </si>
  <si>
    <t>Aria Union</t>
  </si>
  <si>
    <t>Chilmari Union</t>
  </si>
  <si>
    <t>Hogalbaria Union</t>
  </si>
  <si>
    <t>Khalishakundi Union</t>
  </si>
  <si>
    <t>Maricha Union</t>
  </si>
  <si>
    <t>Mathurapur Union</t>
  </si>
  <si>
    <t>Philipnagar Union</t>
  </si>
  <si>
    <t>Prayagpur Union</t>
  </si>
  <si>
    <t>Refayetpur Union</t>
  </si>
  <si>
    <t>Khoksa Paurashava</t>
  </si>
  <si>
    <t>Ambaria Union</t>
  </si>
  <si>
    <t>Betbaria Union</t>
  </si>
  <si>
    <t>Gopagram Union</t>
  </si>
  <si>
    <t>Janipur Union</t>
  </si>
  <si>
    <t>Jayanti Hajra Union</t>
  </si>
  <si>
    <t>Khoksa Union</t>
  </si>
  <si>
    <t>Samaspur Union</t>
  </si>
  <si>
    <t>Kumarkhali Paurashava</t>
  </si>
  <si>
    <t>Bagulat Union</t>
  </si>
  <si>
    <t>Chapra Union</t>
  </si>
  <si>
    <t>Jadu Boyra Union</t>
  </si>
  <si>
    <t>Kaya Union</t>
  </si>
  <si>
    <t>Nandalalpur Union</t>
  </si>
  <si>
    <t>Panti Union</t>
  </si>
  <si>
    <t>Sadaki Union</t>
  </si>
  <si>
    <t>Shelaidaha Union</t>
  </si>
  <si>
    <t>Kushtia Paurashava</t>
  </si>
  <si>
    <t>Abdulpur Union</t>
  </si>
  <si>
    <t>Ailchara Union</t>
  </si>
  <si>
    <t>Alampur Union</t>
  </si>
  <si>
    <t>Barakhada Union</t>
  </si>
  <si>
    <t>Gosind Durgapur Union</t>
  </si>
  <si>
    <t>Harinarayanpur Union</t>
  </si>
  <si>
    <t>Hatas Haripur Union</t>
  </si>
  <si>
    <t>Battail Union</t>
  </si>
  <si>
    <t>Jiarakhi Union</t>
  </si>
  <si>
    <t>Jhaudia Union</t>
  </si>
  <si>
    <t>Mazampur Union</t>
  </si>
  <si>
    <t>Manohardia Union</t>
  </si>
  <si>
    <t>Paitkabari Union</t>
  </si>
  <si>
    <t>Ujangram Union</t>
  </si>
  <si>
    <t>Mirpur Paurashava</t>
  </si>
  <si>
    <t>Amla Union</t>
  </si>
  <si>
    <t>Bahalbaria Union</t>
  </si>
  <si>
    <t>Barui Para Union</t>
  </si>
  <si>
    <t>Chhatian Union</t>
  </si>
  <si>
    <t>Chithulia Union</t>
  </si>
  <si>
    <t>Kursha Union</t>
  </si>
  <si>
    <t>Malihad Union</t>
  </si>
  <si>
    <t>Poradaha Union</t>
  </si>
  <si>
    <t>Sardarpur Union</t>
  </si>
  <si>
    <t>Talbaria Union</t>
  </si>
  <si>
    <t>Magura Paurashava</t>
  </si>
  <si>
    <t>Atharakhada Union</t>
  </si>
  <si>
    <t>Birail Palita Union</t>
  </si>
  <si>
    <t>Bagia Union</t>
  </si>
  <si>
    <t>Chaulia Union</t>
  </si>
  <si>
    <t>Gopalgram Union</t>
  </si>
  <si>
    <t>Hazipur Union</t>
  </si>
  <si>
    <t>Hazrapur Union</t>
  </si>
  <si>
    <t>Jagdal Union</t>
  </si>
  <si>
    <t>Kasundi Union</t>
  </si>
  <si>
    <t>Kuchiamora Union</t>
  </si>
  <si>
    <t>Maghi Union</t>
  </si>
  <si>
    <t>Raghab Dair Union</t>
  </si>
  <si>
    <t>Satrujitpur Union</t>
  </si>
  <si>
    <t>Babukhali Union</t>
  </si>
  <si>
    <t>Balidia Union</t>
  </si>
  <si>
    <t>Binodepur Union</t>
  </si>
  <si>
    <t>Digha Union</t>
  </si>
  <si>
    <t>Nahata Union</t>
  </si>
  <si>
    <t>Palashbaria Union</t>
  </si>
  <si>
    <t>Arpara Union</t>
  </si>
  <si>
    <t>Bunagati Union</t>
  </si>
  <si>
    <t>Dhaneshwargati Union</t>
  </si>
  <si>
    <t>Shalikha Union</t>
  </si>
  <si>
    <t>Shatakhali Union</t>
  </si>
  <si>
    <t>Talkhari Union</t>
  </si>
  <si>
    <t>Amalsar Union</t>
  </si>
  <si>
    <t>Dariapur Union</t>
  </si>
  <si>
    <t>Gayeshpur Union</t>
  </si>
  <si>
    <t>Kadir Para Union</t>
  </si>
  <si>
    <t>Nakol Union</t>
  </si>
  <si>
    <t>Sreekol Union</t>
  </si>
  <si>
    <t>Gangni Paurashava</t>
  </si>
  <si>
    <t>Bamandi Union</t>
  </si>
  <si>
    <t>Dhankhola Union</t>
  </si>
  <si>
    <t>Kathuli Union</t>
  </si>
  <si>
    <t>Kazipur Union</t>
  </si>
  <si>
    <t>Matmura Union</t>
  </si>
  <si>
    <t>Shaharbati Union</t>
  </si>
  <si>
    <t>Shola Taka Union</t>
  </si>
  <si>
    <t>Tentulbaria Union</t>
  </si>
  <si>
    <t>Mahajanpur Union</t>
  </si>
  <si>
    <t>Monakhali Union</t>
  </si>
  <si>
    <t>Meherpur Paurashava</t>
  </si>
  <si>
    <t>Amda Union</t>
  </si>
  <si>
    <t>Amjhupi Union</t>
  </si>
  <si>
    <t>Buripota Union</t>
  </si>
  <si>
    <t>Pirojpur Union</t>
  </si>
  <si>
    <t>Kalia Paurashava</t>
  </si>
  <si>
    <t>Babra Hachla Union</t>
  </si>
  <si>
    <t>Boranal Eliasabad Union</t>
  </si>
  <si>
    <t>Bauisena Union</t>
  </si>
  <si>
    <t>Hamidpur Union</t>
  </si>
  <si>
    <t>Chanchari Union</t>
  </si>
  <si>
    <t>Kalabaria Union</t>
  </si>
  <si>
    <t>Khasial Union</t>
  </si>
  <si>
    <t>Mauli Union</t>
  </si>
  <si>
    <t>Pahardanga Union</t>
  </si>
  <si>
    <t>Peruli Union</t>
  </si>
  <si>
    <t>Purulia Union</t>
  </si>
  <si>
    <t>Salamabad Union</t>
  </si>
  <si>
    <t>Lohagara Paurashava</t>
  </si>
  <si>
    <t>Kotakul Union</t>
  </si>
  <si>
    <t>Lahuria Union</t>
  </si>
  <si>
    <t>Lakshmipasha Union</t>
  </si>
  <si>
    <t>Mallikpur Union</t>
  </si>
  <si>
    <t>Naldi Union</t>
  </si>
  <si>
    <t>Noagram Union</t>
  </si>
  <si>
    <t>Shalnagar Union</t>
  </si>
  <si>
    <t>Narail Paurashava</t>
  </si>
  <si>
    <t>Auria Union</t>
  </si>
  <si>
    <t>Banshgram Union</t>
  </si>
  <si>
    <t>Bhadrabila Union</t>
  </si>
  <si>
    <t>Bichhali Union</t>
  </si>
  <si>
    <t>Chandibarpur Union</t>
  </si>
  <si>
    <t>Habakhali Union</t>
  </si>
  <si>
    <t>Kalora Union</t>
  </si>
  <si>
    <t>Maij Para Union</t>
  </si>
  <si>
    <t>Mulia Union</t>
  </si>
  <si>
    <t>Sahabad Union</t>
  </si>
  <si>
    <t>Shaikhati Union</t>
  </si>
  <si>
    <t>Singasolpur Union</t>
  </si>
  <si>
    <t>Tularampur Union</t>
  </si>
  <si>
    <t>Anulia Union</t>
  </si>
  <si>
    <t>Assasuni Union</t>
  </si>
  <si>
    <t>Baradal Union</t>
  </si>
  <si>
    <t>Budhhata Union</t>
  </si>
  <si>
    <t>Kadakati Union</t>
  </si>
  <si>
    <t>Khajra Union</t>
  </si>
  <si>
    <t>Pratap Nagar Union</t>
  </si>
  <si>
    <t>Sobhnali Union</t>
  </si>
  <si>
    <t>Sreeula Union</t>
  </si>
  <si>
    <t>Debhata Union</t>
  </si>
  <si>
    <t>Kalaroa Paurashava</t>
  </si>
  <si>
    <t>Langaljhara Union</t>
  </si>
  <si>
    <t>Helatala Union</t>
  </si>
  <si>
    <t>Jallabad Union</t>
  </si>
  <si>
    <t>Jogikhali Union</t>
  </si>
  <si>
    <t>Keragachhi Union</t>
  </si>
  <si>
    <t>Keralkata Union</t>
  </si>
  <si>
    <t>Kushadanga Union</t>
  </si>
  <si>
    <t>Kaila Union</t>
  </si>
  <si>
    <t>Sonabaria Union</t>
  </si>
  <si>
    <t>Bhara Simla Union</t>
  </si>
  <si>
    <t>Champaphul Union</t>
  </si>
  <si>
    <t>Dakshin Sreepur Union</t>
  </si>
  <si>
    <t>Dhalbaria Union</t>
  </si>
  <si>
    <t>Kushlia Union</t>
  </si>
  <si>
    <t>Mathureshpur Union</t>
  </si>
  <si>
    <t>Mautala Union</t>
  </si>
  <si>
    <t>Nalta Union</t>
  </si>
  <si>
    <t>Tarali Union</t>
  </si>
  <si>
    <t>Satkhira Paurashava</t>
  </si>
  <si>
    <t>Agardari Union</t>
  </si>
  <si>
    <t>Baikari Union</t>
  </si>
  <si>
    <t>Balli Union</t>
  </si>
  <si>
    <t>Banshdaha Union</t>
  </si>
  <si>
    <t>Bhomra Union</t>
  </si>
  <si>
    <t>Brahma Rajpur Union</t>
  </si>
  <si>
    <t>Fingri Union</t>
  </si>
  <si>
    <t>Dhulihar Union</t>
  </si>
  <si>
    <t>Ghona Union</t>
  </si>
  <si>
    <t>Jhaudanga Union</t>
  </si>
  <si>
    <t>Kuskhali Union</t>
  </si>
  <si>
    <t>Labsa Union</t>
  </si>
  <si>
    <t>Atulia Union</t>
  </si>
  <si>
    <t>Bhurulia Union</t>
  </si>
  <si>
    <t>Buri Goalini Union</t>
  </si>
  <si>
    <t>Gabura Union</t>
  </si>
  <si>
    <t>Ishwaripur Union</t>
  </si>
  <si>
    <t>Kaikhali Union</t>
  </si>
  <si>
    <t>Kashimari Union</t>
  </si>
  <si>
    <t>Munshiganj Union</t>
  </si>
  <si>
    <t>Nurnagar Union</t>
  </si>
  <si>
    <t>Padma Pukur Union</t>
  </si>
  <si>
    <t>Ramjan Nagar Union</t>
  </si>
  <si>
    <t>Shyamnagar Union</t>
  </si>
  <si>
    <t>Dhandia Union</t>
  </si>
  <si>
    <t>Islamkati Union</t>
  </si>
  <si>
    <t>Khalilnagar Union</t>
  </si>
  <si>
    <t>Khalishkhali Union</t>
  </si>
  <si>
    <t>Khesra Union</t>
  </si>
  <si>
    <t>Nagarghata Union</t>
  </si>
  <si>
    <t>Sarulia Union</t>
  </si>
  <si>
    <t>Tala Union</t>
  </si>
  <si>
    <t>Santahar Paurashava</t>
  </si>
  <si>
    <t>Adam Dighi Union</t>
  </si>
  <si>
    <t>Champapur Union</t>
  </si>
  <si>
    <t>Chhatiangram Union</t>
  </si>
  <si>
    <t>Kundagram Union</t>
  </si>
  <si>
    <t>Nasratpur Union</t>
  </si>
  <si>
    <t>Shantahar Union</t>
  </si>
  <si>
    <t>Bogra  Paurashava</t>
  </si>
  <si>
    <t>Erulia Union</t>
  </si>
  <si>
    <t>Fapore Union</t>
  </si>
  <si>
    <t>Gokul Union</t>
  </si>
  <si>
    <t>Lahiri Para Union</t>
  </si>
  <si>
    <t>Namuja Union</t>
  </si>
  <si>
    <t>Nishindara Union</t>
  </si>
  <si>
    <t>Noongola Union</t>
  </si>
  <si>
    <t>Shabgram Union</t>
  </si>
  <si>
    <t>Shakharia Union</t>
  </si>
  <si>
    <t>Sekherkola Union</t>
  </si>
  <si>
    <t>Dhunat Paurashava</t>
  </si>
  <si>
    <t>Bhandarbari Union</t>
  </si>
  <si>
    <t>Chaukibari Union</t>
  </si>
  <si>
    <t>Chikashi Union</t>
  </si>
  <si>
    <t>Dhunat Union</t>
  </si>
  <si>
    <t>Gopalnagar Union</t>
  </si>
  <si>
    <t>Gosainbari Union</t>
  </si>
  <si>
    <t>Kaler Para Union</t>
  </si>
  <si>
    <t>Nimgachhi Union</t>
  </si>
  <si>
    <t>Dhupchanchia  Paurashava</t>
  </si>
  <si>
    <t>Chamrul Union</t>
  </si>
  <si>
    <t>Dhupchanchia Union</t>
  </si>
  <si>
    <t>Gunahar Union</t>
  </si>
  <si>
    <t>Talora Union</t>
  </si>
  <si>
    <t>Zianagar Union</t>
  </si>
  <si>
    <t>Gabtali Paurashava</t>
  </si>
  <si>
    <t>Balia Dighi Union</t>
  </si>
  <si>
    <t>Dakshinpara Union</t>
  </si>
  <si>
    <t>Durgahata Union</t>
  </si>
  <si>
    <t>Gabtali Union</t>
  </si>
  <si>
    <t>Kagail Union</t>
  </si>
  <si>
    <t>Mahishaban Union</t>
  </si>
  <si>
    <t>Naruamala Union</t>
  </si>
  <si>
    <t>Nasipur Union</t>
  </si>
  <si>
    <t>Nepaltali Union</t>
  </si>
  <si>
    <t>Rameshwarpur Union</t>
  </si>
  <si>
    <t>Sonarai Union</t>
  </si>
  <si>
    <t>Kahaloo Paurashava</t>
  </si>
  <si>
    <t>Bir Kedar Union</t>
  </si>
  <si>
    <t>Jamgaon Union</t>
  </si>
  <si>
    <t>Kahaloo Union</t>
  </si>
  <si>
    <t>Kalai Majh Para Union</t>
  </si>
  <si>
    <t>Malancha Union</t>
  </si>
  <si>
    <t>Murail Union</t>
  </si>
  <si>
    <t>Narahatta Union</t>
  </si>
  <si>
    <t>Paikar Union</t>
  </si>
  <si>
    <t>Nandigram Paurashava</t>
  </si>
  <si>
    <t>Burail Union</t>
  </si>
  <si>
    <t>Nandigram Union</t>
  </si>
  <si>
    <t>Thalta Majhgram Union</t>
  </si>
  <si>
    <t>Sariakandi  Paurashava</t>
  </si>
  <si>
    <t>Bhelabari Union</t>
  </si>
  <si>
    <t>Bohail Union</t>
  </si>
  <si>
    <t>Chaluabari Union</t>
  </si>
  <si>
    <t>Chandan Baisha Union</t>
  </si>
  <si>
    <t>Fulbari Union</t>
  </si>
  <si>
    <t>Hat Sherpur Union</t>
  </si>
  <si>
    <t>Kamalpur Union</t>
  </si>
  <si>
    <t>Kazla Union</t>
  </si>
  <si>
    <t>Karnibari Union</t>
  </si>
  <si>
    <t>Narchi Union</t>
  </si>
  <si>
    <t>Sariakandi Union</t>
  </si>
  <si>
    <t>Amrool Union</t>
  </si>
  <si>
    <t>Aria Bazar Union</t>
  </si>
  <si>
    <t>Asekpur Union</t>
  </si>
  <si>
    <t>Chopinagar Union</t>
  </si>
  <si>
    <t>Gohail Union</t>
  </si>
  <si>
    <t>Kharna Union</t>
  </si>
  <si>
    <t>Khotta Para Union</t>
  </si>
  <si>
    <t>Madla Union</t>
  </si>
  <si>
    <t>Majhira Union</t>
  </si>
  <si>
    <t>Bogra Cantonment</t>
  </si>
  <si>
    <t>Sherpur  Paurashava</t>
  </si>
  <si>
    <t>Bishalpur Union</t>
  </si>
  <si>
    <t>Garidaha Union</t>
  </si>
  <si>
    <t>Khamarkandi Union</t>
  </si>
  <si>
    <t>Kusumbi Union</t>
  </si>
  <si>
    <t>Shah-Bandegi Union</t>
  </si>
  <si>
    <t>Shimabari Union</t>
  </si>
  <si>
    <t>Sughat Union</t>
  </si>
  <si>
    <t>Shibganj Paurashava</t>
  </si>
  <si>
    <t>Atmul Union</t>
  </si>
  <si>
    <t>Bihar Union</t>
  </si>
  <si>
    <t>Buriganj Union</t>
  </si>
  <si>
    <t>Deuli Union</t>
  </si>
  <si>
    <t>Kichak Union</t>
  </si>
  <si>
    <t>Maidanhata Union</t>
  </si>
  <si>
    <t>Majhihatta Union</t>
  </si>
  <si>
    <t>Mokamtala Union</t>
  </si>
  <si>
    <t>Pirab Union</t>
  </si>
  <si>
    <t>Roynagar Union</t>
  </si>
  <si>
    <t>Shibganj Union</t>
  </si>
  <si>
    <t>Sonatola Paurashava</t>
  </si>
  <si>
    <t>Balua Union</t>
  </si>
  <si>
    <t>Jorgachha Union</t>
  </si>
  <si>
    <t>Sonatala Union</t>
  </si>
  <si>
    <t>Pakulla Union</t>
  </si>
  <si>
    <t>Tekani Chukaina Union</t>
  </si>
  <si>
    <t>Bholahat Union</t>
  </si>
  <si>
    <t>Daldali Union</t>
  </si>
  <si>
    <t>Gohalbari Union</t>
  </si>
  <si>
    <t>Jambaria Union</t>
  </si>
  <si>
    <t>Rahanpur Paurashava</t>
  </si>
  <si>
    <t>Chowdala Union</t>
  </si>
  <si>
    <t>Gomastapur Union</t>
  </si>
  <si>
    <t>Parbatipur Union</t>
  </si>
  <si>
    <t>Rohanpur Union</t>
  </si>
  <si>
    <t>Nachole Paurashava</t>
  </si>
  <si>
    <t>Kasba Union</t>
  </si>
  <si>
    <t>Nachole Union</t>
  </si>
  <si>
    <t>Chapai Nawabganj Sadar Upazila</t>
  </si>
  <si>
    <t>Chapai Nababganj Paurashava</t>
  </si>
  <si>
    <t>Alatuli Union</t>
  </si>
  <si>
    <t>Balidanga Union</t>
  </si>
  <si>
    <t>Char Anupnagar Union</t>
  </si>
  <si>
    <t>Char Bagdanga Union</t>
  </si>
  <si>
    <t>Debinagar Union</t>
  </si>
  <si>
    <t>Gobratala Union</t>
  </si>
  <si>
    <t>Jhilim Union</t>
  </si>
  <si>
    <t>Ranihati Union</t>
  </si>
  <si>
    <t>Shahjahanpur Union</t>
  </si>
  <si>
    <t>Chak Kirti Union</t>
  </si>
  <si>
    <t>Daipukuria Union</t>
  </si>
  <si>
    <t>Dhainagar Union</t>
  </si>
  <si>
    <t>Durlabhpur Union</t>
  </si>
  <si>
    <t>Ghorapakhia Union</t>
  </si>
  <si>
    <t>Kansat Union</t>
  </si>
  <si>
    <t>Mobarakpur Union</t>
  </si>
  <si>
    <t>Manakosa Union</t>
  </si>
  <si>
    <t>Naya Naobhanga Union</t>
  </si>
  <si>
    <t>Panka Union</t>
  </si>
  <si>
    <t>Shahbajpur Union</t>
  </si>
  <si>
    <t>Uzirpur Union</t>
  </si>
  <si>
    <t>Akkelpur  Paurashava</t>
  </si>
  <si>
    <t>Raikali Union</t>
  </si>
  <si>
    <t>Rukindipur Union</t>
  </si>
  <si>
    <t>Sonamukhi Union</t>
  </si>
  <si>
    <t>Tilakpur Union</t>
  </si>
  <si>
    <t>Joypurhat  Paurashava</t>
  </si>
  <si>
    <t>Amdai Union</t>
  </si>
  <si>
    <t>Bambu Union</t>
  </si>
  <si>
    <t>Bhadsa Union</t>
  </si>
  <si>
    <t>Chak Barkat Union</t>
  </si>
  <si>
    <t>Dhalahar Union</t>
  </si>
  <si>
    <t>Mohammadabad Union</t>
  </si>
  <si>
    <t>Puranapail Union</t>
  </si>
  <si>
    <t>Kalai  Paurashava</t>
  </si>
  <si>
    <t>Ahmmedabad Union</t>
  </si>
  <si>
    <t>Matrai Union</t>
  </si>
  <si>
    <t>Punat Union</t>
  </si>
  <si>
    <t>Zindarpur Union</t>
  </si>
  <si>
    <t>Baratara Union</t>
  </si>
  <si>
    <t>Khetlal Union</t>
  </si>
  <si>
    <t>Panchbibi  Paurashava</t>
  </si>
  <si>
    <t>Aolai Union</t>
  </si>
  <si>
    <t>Atapur Union</t>
  </si>
  <si>
    <t>Aymarasulpur Union</t>
  </si>
  <si>
    <t>Bagjana Union</t>
  </si>
  <si>
    <t>Balighata Union</t>
  </si>
  <si>
    <t>Dharanji Union</t>
  </si>
  <si>
    <t>Kusumba Union</t>
  </si>
  <si>
    <t>Ahsanganj Union</t>
  </si>
  <si>
    <t>Bhopara Union</t>
  </si>
  <si>
    <t>Bisha Union</t>
  </si>
  <si>
    <t>Hatkalu Para Union</t>
  </si>
  <si>
    <t>Maniari Union</t>
  </si>
  <si>
    <t>Panchupur Union</t>
  </si>
  <si>
    <t>Sahagola Union</t>
  </si>
  <si>
    <t>Adhaipur Union</t>
  </si>
  <si>
    <t>Badalgachhi Union</t>
  </si>
  <si>
    <t>Balubhara Union</t>
  </si>
  <si>
    <t>Bilasbari Union</t>
  </si>
  <si>
    <t>Pahar Pur Union</t>
  </si>
  <si>
    <t>Mithapur Union</t>
  </si>
  <si>
    <t>Dhamoirhat  Paurashava</t>
  </si>
  <si>
    <t>Agra Digun Union</t>
  </si>
  <si>
    <t>Aranagar Union</t>
  </si>
  <si>
    <t>Dhamoirhat Union</t>
  </si>
  <si>
    <t>Isabpur Union</t>
  </si>
  <si>
    <t>Khelna Union</t>
  </si>
  <si>
    <t>Omar Union</t>
  </si>
  <si>
    <t>Bhalain Union</t>
  </si>
  <si>
    <t>Bharso Union</t>
  </si>
  <si>
    <t>Ganeshpur Union</t>
  </si>
  <si>
    <t>Kanso Para Union</t>
  </si>
  <si>
    <t>Kashab Union</t>
  </si>
  <si>
    <t>Mainam Union</t>
  </si>
  <si>
    <t>Nurullabad Union</t>
  </si>
  <si>
    <t>Paranpur Union</t>
  </si>
  <si>
    <t>Prasadpur Union</t>
  </si>
  <si>
    <t>Bhimpur Union</t>
  </si>
  <si>
    <t>Chandas Union</t>
  </si>
  <si>
    <t>Cheragpur Union</t>
  </si>
  <si>
    <t>Hatur Union</t>
  </si>
  <si>
    <t>Khajur Union</t>
  </si>
  <si>
    <t>Mahadebpur Union</t>
  </si>
  <si>
    <t>Roygaon Union</t>
  </si>
  <si>
    <t>Safapur Union</t>
  </si>
  <si>
    <t>Uttargram Union</t>
  </si>
  <si>
    <t>Naogaon  Paurashava</t>
  </si>
  <si>
    <t>Baktiarpur Union</t>
  </si>
  <si>
    <t>Balihar Union</t>
  </si>
  <si>
    <t>Barshail Union</t>
  </si>
  <si>
    <t>Sailgachhi Union</t>
  </si>
  <si>
    <t>Dubalhati Union</t>
  </si>
  <si>
    <t>Hapania Union</t>
  </si>
  <si>
    <t>Hashaighari Union</t>
  </si>
  <si>
    <t>Kirtipur Union</t>
  </si>
  <si>
    <t>Sekherpur Union</t>
  </si>
  <si>
    <t>Bhabicha Union</t>
  </si>
  <si>
    <t>Chandan Nagar Union</t>
  </si>
  <si>
    <t>Hajinagar Union</t>
  </si>
  <si>
    <t>Parail Union</t>
  </si>
  <si>
    <t>Sreemantapur Union</t>
  </si>
  <si>
    <t>Nozipur  Paurashava</t>
  </si>
  <si>
    <t>Akbarpur Union</t>
  </si>
  <si>
    <t>Amair Union</t>
  </si>
  <si>
    <t>Dibar Union</t>
  </si>
  <si>
    <t>Ghoshnagar Union</t>
  </si>
  <si>
    <t>Matindhar Union</t>
  </si>
  <si>
    <t>Nazipur Union</t>
  </si>
  <si>
    <t>Nirmail Union</t>
  </si>
  <si>
    <t>Patichara Union</t>
  </si>
  <si>
    <t>Patnitala Union</t>
  </si>
  <si>
    <t>Shihara Union</t>
  </si>
  <si>
    <t>Chhaor Union</t>
  </si>
  <si>
    <t>Ganguria Union</t>
  </si>
  <si>
    <t>Ghatnagar Union</t>
  </si>
  <si>
    <t>Masidpur Union</t>
  </si>
  <si>
    <t>Nithpur Union</t>
  </si>
  <si>
    <t>Bargachha Union</t>
  </si>
  <si>
    <t>Ekdala Union</t>
  </si>
  <si>
    <t>Gona Union</t>
  </si>
  <si>
    <t>Kaligram Union</t>
  </si>
  <si>
    <t>Mirat Union</t>
  </si>
  <si>
    <t>Raninagar Union</t>
  </si>
  <si>
    <t>Aihai Union</t>
  </si>
  <si>
    <t>Goala Union</t>
  </si>
  <si>
    <t>Pathari Union</t>
  </si>
  <si>
    <t>Sapahar Union</t>
  </si>
  <si>
    <t>Shiranti Union</t>
  </si>
  <si>
    <t>Tilna Union</t>
  </si>
  <si>
    <t>Bagatipara  Paurashava</t>
  </si>
  <si>
    <t>Bagatipara Union</t>
  </si>
  <si>
    <t>Dayarampur Union</t>
  </si>
  <si>
    <t>Fhaguradiar Union</t>
  </si>
  <si>
    <t>Jamnagar Union</t>
  </si>
  <si>
    <t>Baraigram  Paurashava</t>
  </si>
  <si>
    <t>Banpara  Paurashava</t>
  </si>
  <si>
    <t>Baraigram Union</t>
  </si>
  <si>
    <t>Chandi Union</t>
  </si>
  <si>
    <t>Joari Union</t>
  </si>
  <si>
    <t>Jonail Union</t>
  </si>
  <si>
    <t>Majgaon Union</t>
  </si>
  <si>
    <t>Gurudaspur  Paurashava</t>
  </si>
  <si>
    <t>Biaghat Union</t>
  </si>
  <si>
    <t>Chapila Union</t>
  </si>
  <si>
    <t>Dharabarisha Union</t>
  </si>
  <si>
    <t>Khubjipur Union</t>
  </si>
  <si>
    <t>Moshinda Union</t>
  </si>
  <si>
    <t>Gopalpur (Lalpur)  Paurashava</t>
  </si>
  <si>
    <t>Arbab Union</t>
  </si>
  <si>
    <t>Bilmaria Union</t>
  </si>
  <si>
    <t>Changdhupail Union</t>
  </si>
  <si>
    <t>Duaria Union</t>
  </si>
  <si>
    <t>Durduria Union</t>
  </si>
  <si>
    <t>Arjunpur Boromhati Union</t>
  </si>
  <si>
    <t>Ishwardi Union</t>
  </si>
  <si>
    <t>Kadam Chilan Union</t>
  </si>
  <si>
    <t>Walia Union</t>
  </si>
  <si>
    <t>Natore  Paurashava</t>
  </si>
  <si>
    <t>Naldanga  Paurashava</t>
  </si>
  <si>
    <t>Bara Harishpur Union</t>
  </si>
  <si>
    <t>Bipra Belgharia Union</t>
  </si>
  <si>
    <t>Brahmapur Union</t>
  </si>
  <si>
    <t>Chhatni Union</t>
  </si>
  <si>
    <t>Dighapatia Union</t>
  </si>
  <si>
    <t>Halsa Union</t>
  </si>
  <si>
    <t>Kafuria Union</t>
  </si>
  <si>
    <t>Khajuria Union</t>
  </si>
  <si>
    <t>Lakshmipur Kholaba Union</t>
  </si>
  <si>
    <t>Madhnagar Union</t>
  </si>
  <si>
    <t>Piprul Union</t>
  </si>
  <si>
    <t>Tebaria Union</t>
  </si>
  <si>
    <t>Singra  Paurashava</t>
  </si>
  <si>
    <t>Chamari Union</t>
  </si>
  <si>
    <t>Chhatar Dighi Union</t>
  </si>
  <si>
    <t>Chaugram Union</t>
  </si>
  <si>
    <t>Dahia Union</t>
  </si>
  <si>
    <t>Hatiandaha Union</t>
  </si>
  <si>
    <t>Italy Union</t>
  </si>
  <si>
    <t>Kalam Union</t>
  </si>
  <si>
    <t>Lalore Union</t>
  </si>
  <si>
    <t>Ramananda Khajura Union</t>
  </si>
  <si>
    <t>Sherkul Union</t>
  </si>
  <si>
    <t>Tajpur Union</t>
  </si>
  <si>
    <t>Sukash Union</t>
  </si>
  <si>
    <t>Atgharia  Paurashava</t>
  </si>
  <si>
    <t>Chandba Union</t>
  </si>
  <si>
    <t>Debottar Union</t>
  </si>
  <si>
    <t>Ekdanta Union</t>
  </si>
  <si>
    <t>Majh Para Union</t>
  </si>
  <si>
    <t>Bera  Paurashava</t>
  </si>
  <si>
    <t>Chakla Union</t>
  </si>
  <si>
    <t>Dhalar Char Union</t>
  </si>
  <si>
    <t>Haturia Nakalia Union</t>
  </si>
  <si>
    <t>Jatsakhni Union</t>
  </si>
  <si>
    <t>Kytola Union</t>
  </si>
  <si>
    <t>Masundia Union</t>
  </si>
  <si>
    <t>Nutan Bharenga Union</t>
  </si>
  <si>
    <t>Puran Bharenga Union</t>
  </si>
  <si>
    <t>Ruppur Union</t>
  </si>
  <si>
    <t>Bhangura  Paurashava</t>
  </si>
  <si>
    <t>Ashta Manisha Union</t>
  </si>
  <si>
    <t>Bhangura Union</t>
  </si>
  <si>
    <t>Dil Pasar Union</t>
  </si>
  <si>
    <t>Khan Marich Union</t>
  </si>
  <si>
    <t>Parbhanguria Union</t>
  </si>
  <si>
    <t>Chatmohar  Paurashava</t>
  </si>
  <si>
    <t>Chhaikhola Union</t>
  </si>
  <si>
    <t>Bilchalan Union</t>
  </si>
  <si>
    <t>Danthia Bamangram Union</t>
  </si>
  <si>
    <t>Failjana Union</t>
  </si>
  <si>
    <t>Gunaigachha Union</t>
  </si>
  <si>
    <t>Handial Union</t>
  </si>
  <si>
    <t>Mothurapur Union</t>
  </si>
  <si>
    <t>Nimaichara Union</t>
  </si>
  <si>
    <t>Parshadanga Union</t>
  </si>
  <si>
    <t>Faridpur  Paurashava</t>
  </si>
  <si>
    <t>Banwarinagar Union</t>
  </si>
  <si>
    <t>Bri-Lahiribari Union</t>
  </si>
  <si>
    <t>Hadal Union</t>
  </si>
  <si>
    <t>Pungali Union</t>
  </si>
  <si>
    <t>Ishwardi  Paurashava</t>
  </si>
  <si>
    <t>Dashuria Union</t>
  </si>
  <si>
    <t>Lakshmikundi Union</t>
  </si>
  <si>
    <t>Muladuli Union</t>
  </si>
  <si>
    <t>Pakshi Union</t>
  </si>
  <si>
    <t>Sara Union</t>
  </si>
  <si>
    <t>Pabna  Paurashava</t>
  </si>
  <si>
    <t>Ataikola Union</t>
  </si>
  <si>
    <t>Bharara Union</t>
  </si>
  <si>
    <t>Char Tarapur Union</t>
  </si>
  <si>
    <t>Hemayetpur Union</t>
  </si>
  <si>
    <t>Malanchi Union</t>
  </si>
  <si>
    <t>Maligachha Union</t>
  </si>
  <si>
    <t>Sadullahpur Union</t>
  </si>
  <si>
    <t>Santhia  Paurashava</t>
  </si>
  <si>
    <t>Bhulbaria Union</t>
  </si>
  <si>
    <t>Dhopadaha Union</t>
  </si>
  <si>
    <t>Dhulauri Union</t>
  </si>
  <si>
    <t>Gaurigram Union</t>
  </si>
  <si>
    <t>Karanja Union</t>
  </si>
  <si>
    <t>Kashinathpur Union</t>
  </si>
  <si>
    <t>Khatu Para Union</t>
  </si>
  <si>
    <t>Nagdemra Union</t>
  </si>
  <si>
    <t>Nandanpur Union</t>
  </si>
  <si>
    <t>Sujanagar  Paurashava</t>
  </si>
  <si>
    <t>Ahammedpur Union</t>
  </si>
  <si>
    <t>Dulai Union</t>
  </si>
  <si>
    <t>Hatkhali Union</t>
  </si>
  <si>
    <t>Manikhat Union</t>
  </si>
  <si>
    <t>Nazirganj Union</t>
  </si>
  <si>
    <t>Sagarkandi Union</t>
  </si>
  <si>
    <t>Bhayna (Sujanagar) Union</t>
  </si>
  <si>
    <t>Tantibanda Union</t>
  </si>
  <si>
    <t>Bagha  Paurashava</t>
  </si>
  <si>
    <t>Arani  Paurashava</t>
  </si>
  <si>
    <t>Arani Union</t>
  </si>
  <si>
    <t>Bajubagha Union</t>
  </si>
  <si>
    <t>Bausa Union</t>
  </si>
  <si>
    <t>Gargari Union</t>
  </si>
  <si>
    <t>Manigram Union</t>
  </si>
  <si>
    <t>Bhabanigonj  Paurashava</t>
  </si>
  <si>
    <t>Tahirpur  Paurashava</t>
  </si>
  <si>
    <t>Auch Para Union</t>
  </si>
  <si>
    <t>Bara Bihanali Union</t>
  </si>
  <si>
    <t>Basu Para Union</t>
  </si>
  <si>
    <t>Dwippur Union</t>
  </si>
  <si>
    <t>Goalkandi Union</t>
  </si>
  <si>
    <t>Gobinda Para Union</t>
  </si>
  <si>
    <t>Ganipur Union</t>
  </si>
  <si>
    <t>Hamir Kutsha Union</t>
  </si>
  <si>
    <t>Jhikra Union</t>
  </si>
  <si>
    <t>Jogi Para Union</t>
  </si>
  <si>
    <t>Kachhari Kayali Para Union</t>
  </si>
  <si>
    <t>Nardas Union</t>
  </si>
  <si>
    <t>Sonadanga Union</t>
  </si>
  <si>
    <t>Subhadanga Union</t>
  </si>
  <si>
    <t>Charghat  Paurashava</t>
  </si>
  <si>
    <t>Bhaya Lakshmipur Union</t>
  </si>
  <si>
    <t>Charghat Union</t>
  </si>
  <si>
    <t>Yusufpur Union</t>
  </si>
  <si>
    <t>Nimpara Union</t>
  </si>
  <si>
    <t>Sardah Union</t>
  </si>
  <si>
    <t>Durgapur  Paurashava</t>
  </si>
  <si>
    <t>Deluabari Union</t>
  </si>
  <si>
    <t>Dharmapur (Pananagar) Union</t>
  </si>
  <si>
    <t>Jhaluka Union</t>
  </si>
  <si>
    <t>Kismat Gankair Union</t>
  </si>
  <si>
    <t>Godagari  Paurashava</t>
  </si>
  <si>
    <t>Kakanhat  Paurashava</t>
  </si>
  <si>
    <t>Basudebpur Union</t>
  </si>
  <si>
    <t>Char Ashariadaha Union</t>
  </si>
  <si>
    <t>Godagari Union</t>
  </si>
  <si>
    <t>Gogram Union</t>
  </si>
  <si>
    <t>Matikata Union</t>
  </si>
  <si>
    <t>Pakri Union</t>
  </si>
  <si>
    <t>Rishikul Union</t>
  </si>
  <si>
    <t>Kesharhat  Paurashava</t>
  </si>
  <si>
    <t>Bakshimail Union</t>
  </si>
  <si>
    <t>Ghasigram Union</t>
  </si>
  <si>
    <t>Jahanabad Union</t>
  </si>
  <si>
    <t>Maugachhi Union</t>
  </si>
  <si>
    <t>Royghati Union</t>
  </si>
  <si>
    <t>Katakhali  Paurashava</t>
  </si>
  <si>
    <t>Noahata  Paurashava</t>
  </si>
  <si>
    <t>Baragachhi Union</t>
  </si>
  <si>
    <t>Damkur Union</t>
  </si>
  <si>
    <t>Darshan Para Union</t>
  </si>
  <si>
    <t>Haragram Union</t>
  </si>
  <si>
    <t>Harian Union</t>
  </si>
  <si>
    <t>Hujuri Para Union</t>
  </si>
  <si>
    <t>Parila Union</t>
  </si>
  <si>
    <t>Puthia  Paurashava</t>
  </si>
  <si>
    <t>Baneshwar Union</t>
  </si>
  <si>
    <t>Belpukuria Union</t>
  </si>
  <si>
    <t>Bhalukgachhi Union</t>
  </si>
  <si>
    <t>Jeopara Union</t>
  </si>
  <si>
    <t>Puthia Union</t>
  </si>
  <si>
    <t>Silmaria Union</t>
  </si>
  <si>
    <t>Tanore  Paurashava</t>
  </si>
  <si>
    <t>Mundumala  Paurashava</t>
  </si>
  <si>
    <t>Badhair Union</t>
  </si>
  <si>
    <t>Chanduria Union</t>
  </si>
  <si>
    <t>Pachandar Union</t>
  </si>
  <si>
    <t>Saranjai Union</t>
  </si>
  <si>
    <t>Talanda Union</t>
  </si>
  <si>
    <t>Belkuchi Paurashava</t>
  </si>
  <si>
    <t>Bara Dhul</t>
  </si>
  <si>
    <t>Belkuchi Union</t>
  </si>
  <si>
    <t>Bhangabari Union</t>
  </si>
  <si>
    <t>Dhukaria Bera Union</t>
  </si>
  <si>
    <t>Bagutia Union</t>
  </si>
  <si>
    <t>Gharjan Union</t>
  </si>
  <si>
    <t>Khas Kaulia Union</t>
  </si>
  <si>
    <t>Khas Pukuria Union</t>
  </si>
  <si>
    <t>Omarpur Union</t>
  </si>
  <si>
    <t>Sadia Chandpur Union</t>
  </si>
  <si>
    <t>Sthal Union</t>
  </si>
  <si>
    <t>Bhadraghat Union</t>
  </si>
  <si>
    <t>Jamtail Union</t>
  </si>
  <si>
    <t>Roy Daulatpur Union</t>
  </si>
  <si>
    <t>Kazipur  Paurashava</t>
  </si>
  <si>
    <t>Char Girish Union</t>
  </si>
  <si>
    <t>Chalitadanga Union</t>
  </si>
  <si>
    <t>Gandail Union</t>
  </si>
  <si>
    <t>Khas Rajbari Union</t>
  </si>
  <si>
    <t>Maijbari Union</t>
  </si>
  <si>
    <t>Mansur Nagar Union</t>
  </si>
  <si>
    <t>Natuar Para Union</t>
  </si>
  <si>
    <t>Nishchintapur Union</t>
  </si>
  <si>
    <t>Subhagachha Union</t>
  </si>
  <si>
    <t>Tekani Union</t>
  </si>
  <si>
    <t>Royganj Paurashava</t>
  </si>
  <si>
    <t>Brahmagachha Union</t>
  </si>
  <si>
    <t>Chandaikona Union</t>
  </si>
  <si>
    <t>Dhamainagar Union</t>
  </si>
  <si>
    <t>Dhangara Union</t>
  </si>
  <si>
    <t>Dhubil Union</t>
  </si>
  <si>
    <t>Ghurka Union</t>
  </si>
  <si>
    <t>Nalka Union</t>
  </si>
  <si>
    <t>Pangashi Union</t>
  </si>
  <si>
    <t>Sonakhara Union</t>
  </si>
  <si>
    <t>Shahjadpur  Paurashava</t>
  </si>
  <si>
    <t>Beltail Union</t>
  </si>
  <si>
    <t>Garadaha Union</t>
  </si>
  <si>
    <t>Kayempur Union</t>
  </si>
  <si>
    <t>Khukni Union</t>
  </si>
  <si>
    <t>Narina Union</t>
  </si>
  <si>
    <t>Porjana Union</t>
  </si>
  <si>
    <t>Potajia Union</t>
  </si>
  <si>
    <t>Rupabati Union</t>
  </si>
  <si>
    <t>Habibullanagar Union</t>
  </si>
  <si>
    <t>Sonatani Union</t>
  </si>
  <si>
    <t>Sirajganj  Paurashava</t>
  </si>
  <si>
    <t>Baghbati Union</t>
  </si>
  <si>
    <t>Bahuli Union</t>
  </si>
  <si>
    <t>Kalia Haripur Union</t>
  </si>
  <si>
    <t>Kaoakola Union</t>
  </si>
  <si>
    <t>Khoksabari Union</t>
  </si>
  <si>
    <t>Mechhra Union</t>
  </si>
  <si>
    <t>Ratankandi Union</t>
  </si>
  <si>
    <t>Saidabad Union</t>
  </si>
  <si>
    <t>Shialkul Union</t>
  </si>
  <si>
    <t>Chhangachha Union</t>
  </si>
  <si>
    <t>Baruhas Union</t>
  </si>
  <si>
    <t>Deshigram Union</t>
  </si>
  <si>
    <t>Madhainagar Union</t>
  </si>
  <si>
    <t>Magura Binod Union</t>
  </si>
  <si>
    <t>Saguna Union</t>
  </si>
  <si>
    <t>Talam Union</t>
  </si>
  <si>
    <t>Tarash Union</t>
  </si>
  <si>
    <t>Ullah Para  Paurashava</t>
  </si>
  <si>
    <t>Bangala Union</t>
  </si>
  <si>
    <t>Barahar Union</t>
  </si>
  <si>
    <t>Bara Pangashi Union</t>
  </si>
  <si>
    <t>Durganagar Union</t>
  </si>
  <si>
    <t>Hatikumrul Union</t>
  </si>
  <si>
    <t>Pancha Krushi Union</t>
  </si>
  <si>
    <t>Purnimaganti Union</t>
  </si>
  <si>
    <t>Salanga Union</t>
  </si>
  <si>
    <t>Salap Union</t>
  </si>
  <si>
    <t>Udhunia Union</t>
  </si>
  <si>
    <t>Ullah Para Union</t>
  </si>
  <si>
    <t>Birampur Paurashava</t>
  </si>
  <si>
    <t>Benail Union</t>
  </si>
  <si>
    <t>Mukundapur Union</t>
  </si>
  <si>
    <t>Deor Union</t>
  </si>
  <si>
    <t>Jotbani Union</t>
  </si>
  <si>
    <t>Katla Union</t>
  </si>
  <si>
    <t>Pali Prayagpur Union</t>
  </si>
  <si>
    <t>Birganj  Paurashava</t>
  </si>
  <si>
    <t>Bhognagar Union</t>
  </si>
  <si>
    <t>Nijpara Union</t>
  </si>
  <si>
    <t>Palashbari Union</t>
  </si>
  <si>
    <t>Paltapur Union</t>
  </si>
  <si>
    <t>Shatagram Union</t>
  </si>
  <si>
    <t>Shibrampur Union</t>
  </si>
  <si>
    <t>Sujalpur Union</t>
  </si>
  <si>
    <t>Bhandara Union</t>
  </si>
  <si>
    <t>Biral Union</t>
  </si>
  <si>
    <t>Bijora Union</t>
  </si>
  <si>
    <t>Dhamair Union</t>
  </si>
  <si>
    <t>Farakkabad Union</t>
  </si>
  <si>
    <t>Mangalpur Union</t>
  </si>
  <si>
    <t>Rani Pukur Union</t>
  </si>
  <si>
    <t>Sahargram Union</t>
  </si>
  <si>
    <t>Setabganj Paurashava</t>
  </si>
  <si>
    <t>Atgaon Union</t>
  </si>
  <si>
    <t>Chhatail Union</t>
  </si>
  <si>
    <t>Ishania Union</t>
  </si>
  <si>
    <t>Mushidhat Union</t>
  </si>
  <si>
    <t>Nafanagar Union</t>
  </si>
  <si>
    <t>Rangaon Union</t>
  </si>
  <si>
    <t>Alokdihi Union</t>
  </si>
  <si>
    <t>Amarpur Union</t>
  </si>
  <si>
    <t>Aulia Pukur Union</t>
  </si>
  <si>
    <t>Bhiail Union</t>
  </si>
  <si>
    <t>Fatehjanapur Union</t>
  </si>
  <si>
    <t>Punatti Union</t>
  </si>
  <si>
    <t>Saintara Union</t>
  </si>
  <si>
    <t>Satnala Union</t>
  </si>
  <si>
    <t>Fulbari  Paurashava</t>
  </si>
  <si>
    <t>Aladipur Union</t>
  </si>
  <si>
    <t>Betdighi Union</t>
  </si>
  <si>
    <t>Eluary Union</t>
  </si>
  <si>
    <t>Kazihal Union</t>
  </si>
  <si>
    <t>Khayerbari Union</t>
  </si>
  <si>
    <t>Shibnagar Union</t>
  </si>
  <si>
    <t>Ghoraghat  Paurashava</t>
  </si>
  <si>
    <t>Bulakipur Union</t>
  </si>
  <si>
    <t>Ghoraghat Union</t>
  </si>
  <si>
    <t>Palsa Union</t>
  </si>
  <si>
    <t>Singra Union</t>
  </si>
  <si>
    <t>Hakimpur  Paurashava</t>
  </si>
  <si>
    <t>Alihat Union</t>
  </si>
  <si>
    <t>Boaldar Union</t>
  </si>
  <si>
    <t>Khatta Madhab Para Union</t>
  </si>
  <si>
    <t>Dabar Union</t>
  </si>
  <si>
    <t>Alokjhari Union</t>
  </si>
  <si>
    <t>Angar Para Union</t>
  </si>
  <si>
    <t>Bhabki Union</t>
  </si>
  <si>
    <t>Bherbheri Union</t>
  </si>
  <si>
    <t>Goaldihi Union</t>
  </si>
  <si>
    <t>Khamar Para Union</t>
  </si>
  <si>
    <t>Dinajpur Paurashava</t>
  </si>
  <si>
    <t>Askarpur Union</t>
  </si>
  <si>
    <t>Chehelgazi Union</t>
  </si>
  <si>
    <t>Shashara Union</t>
  </si>
  <si>
    <t>Sekhpura Union</t>
  </si>
  <si>
    <t>Uthrail Union</t>
  </si>
  <si>
    <t>Bhaduria Union</t>
  </si>
  <si>
    <t>Binodnagar Union</t>
  </si>
  <si>
    <t>Golapganj Union</t>
  </si>
  <si>
    <t>Kushdaha Union</t>
  </si>
  <si>
    <t>Putimara Union</t>
  </si>
  <si>
    <t>Shalkhuria Union</t>
  </si>
  <si>
    <t>Parbatipur Paurashava</t>
  </si>
  <si>
    <t>Belaichandi Union</t>
  </si>
  <si>
    <t>Habra Union</t>
  </si>
  <si>
    <t>Manmathapur Union</t>
  </si>
  <si>
    <t>Mostafapur Union</t>
  </si>
  <si>
    <t>Erendabari Union</t>
  </si>
  <si>
    <t>Fazlupur Union</t>
  </si>
  <si>
    <t>Fulchhari Union</t>
  </si>
  <si>
    <t>Udakhali Union</t>
  </si>
  <si>
    <t>Uria Union</t>
  </si>
  <si>
    <t>Gaibandha  Paurashava</t>
  </si>
  <si>
    <t>Badiakhali Union</t>
  </si>
  <si>
    <t>Ballamjhar Union</t>
  </si>
  <si>
    <t>Ghagoa Union</t>
  </si>
  <si>
    <t>Gidari Union</t>
  </si>
  <si>
    <t>Kamarjani Union</t>
  </si>
  <si>
    <t>Kholahati Union</t>
  </si>
  <si>
    <t>Kuptala Union</t>
  </si>
  <si>
    <t>Malibari Union</t>
  </si>
  <si>
    <t>Mollar Char Union</t>
  </si>
  <si>
    <t>Saha Para Union</t>
  </si>
  <si>
    <t>Gobindaganj  Paurashava</t>
  </si>
  <si>
    <t>Darbasta Union</t>
  </si>
  <si>
    <t>Gumaniganj Union</t>
  </si>
  <si>
    <t>Kamardaha Union</t>
  </si>
  <si>
    <t>Kamdia Union</t>
  </si>
  <si>
    <t>Katabari Union</t>
  </si>
  <si>
    <t>Kochasahar Union</t>
  </si>
  <si>
    <t>Mahimaganj Union</t>
  </si>
  <si>
    <t>Nakai Union</t>
  </si>
  <si>
    <t>Rajahar Union</t>
  </si>
  <si>
    <t>Rakhal Buruz Union</t>
  </si>
  <si>
    <t>Shalmara Union</t>
  </si>
  <si>
    <t>Sapmara Union</t>
  </si>
  <si>
    <t>Shakhahar Union</t>
  </si>
  <si>
    <t>Taluk Kanupur Union</t>
  </si>
  <si>
    <t>Barisal Union</t>
  </si>
  <si>
    <t>Betkapa Union</t>
  </si>
  <si>
    <t>Kishoregari Union</t>
  </si>
  <si>
    <t>Mohadipur Union</t>
  </si>
  <si>
    <t>Pabnapur Union</t>
  </si>
  <si>
    <t>Damodarpur Union</t>
  </si>
  <si>
    <t>Dhaperhat Union</t>
  </si>
  <si>
    <t>Khurda Kamarpur Union</t>
  </si>
  <si>
    <t>Kamar Para Union</t>
  </si>
  <si>
    <t>Bhartkhali Union</t>
  </si>
  <si>
    <t>Bonar Para Union</t>
  </si>
  <si>
    <t>Ghuridaha Union</t>
  </si>
  <si>
    <t>Jummerbari Union</t>
  </si>
  <si>
    <t>Kamaler Para Union</t>
  </si>
  <si>
    <t>Padumsahar Union</t>
  </si>
  <si>
    <t>Saghata Union</t>
  </si>
  <si>
    <t>Muktanagar Union</t>
  </si>
  <si>
    <t>Sundarganj Paurashava</t>
  </si>
  <si>
    <t>Bamandanga Union</t>
  </si>
  <si>
    <t>Belka Union</t>
  </si>
  <si>
    <t>Chhaparhati Union</t>
  </si>
  <si>
    <t>Dahabanda Union</t>
  </si>
  <si>
    <t>Dhopadanga Union</t>
  </si>
  <si>
    <t>Kanchibari Union</t>
  </si>
  <si>
    <t>Ramjiban Union</t>
  </si>
  <si>
    <t>Shantiram Union</t>
  </si>
  <si>
    <t>Sarbananda Union</t>
  </si>
  <si>
    <t>Sonaroy Union</t>
  </si>
  <si>
    <t>Tarapur Union</t>
  </si>
  <si>
    <t>Andhari Jhar Union</t>
  </si>
  <si>
    <t>Bhurungamari Union</t>
  </si>
  <si>
    <t>Boldia Union</t>
  </si>
  <si>
    <t>Bangasonahat Union</t>
  </si>
  <si>
    <t>Char Bhurungamari Union</t>
  </si>
  <si>
    <t>Joymanirhat Union</t>
  </si>
  <si>
    <t>Paiker Chhara Union</t>
  </si>
  <si>
    <t>Pathardubi Union</t>
  </si>
  <si>
    <t>Shilkhuri Union</t>
  </si>
  <si>
    <t>Tilai Union</t>
  </si>
  <si>
    <t>Char Rajibpur Union</t>
  </si>
  <si>
    <t>Kodailkati Union</t>
  </si>
  <si>
    <t>Mohanganj Union</t>
  </si>
  <si>
    <t>Ashtamir Char Union</t>
  </si>
  <si>
    <t>Nayerhat Union</t>
  </si>
  <si>
    <t>Raniganj Union</t>
  </si>
  <si>
    <t>Thanahat Union</t>
  </si>
  <si>
    <t>Bara Bhita Union</t>
  </si>
  <si>
    <t>Bhanagmore Union</t>
  </si>
  <si>
    <t>Phulbari Union</t>
  </si>
  <si>
    <t>Naodanga Union</t>
  </si>
  <si>
    <t>Shimulbari Union</t>
  </si>
  <si>
    <t>Kurigram  Paurashava</t>
  </si>
  <si>
    <t>Bhogdanga Union</t>
  </si>
  <si>
    <t>Ghogadaha Union</t>
  </si>
  <si>
    <t>Holokhana Union</t>
  </si>
  <si>
    <t>Mogalbachha Union</t>
  </si>
  <si>
    <t>Punchgachhi Union</t>
  </si>
  <si>
    <t>Nageshwari Paurashava</t>
  </si>
  <si>
    <t>Ballabher Khas Union</t>
  </si>
  <si>
    <t>Berubari Union</t>
  </si>
  <si>
    <t>Bhitarband Union</t>
  </si>
  <si>
    <t>Kachakata Union</t>
  </si>
  <si>
    <t>Kaliganj Union</t>
  </si>
  <si>
    <t>Kedar Union</t>
  </si>
  <si>
    <t>Newashi Union</t>
  </si>
  <si>
    <t>Noonkhawa Union</t>
  </si>
  <si>
    <t>Royganj Union</t>
  </si>
  <si>
    <t>Ramkhana Union</t>
  </si>
  <si>
    <t>Bidyananda Union</t>
  </si>
  <si>
    <t>Chakirpashar Union</t>
  </si>
  <si>
    <t>Chhinai Union</t>
  </si>
  <si>
    <t>Gharialdanga Union</t>
  </si>
  <si>
    <t>Nazimkhan Union</t>
  </si>
  <si>
    <t>Rajarhat Union</t>
  </si>
  <si>
    <t>Omar Majid Union</t>
  </si>
  <si>
    <t>Bandaber Union</t>
  </si>
  <si>
    <t>Dantbhanga Union</t>
  </si>
  <si>
    <t>Jadur Char Union</t>
  </si>
  <si>
    <t>Raumari Union</t>
  </si>
  <si>
    <t>Saulmari Union</t>
  </si>
  <si>
    <t>Ulipur  Paurashava</t>
  </si>
  <si>
    <t>Buraburi Union</t>
  </si>
  <si>
    <t>Daldalia Union</t>
  </si>
  <si>
    <t>Dhamserni Union</t>
  </si>
  <si>
    <t>Dharanibari Union</t>
  </si>
  <si>
    <t>Gunaigachh Union</t>
  </si>
  <si>
    <t>Hatia Union</t>
  </si>
  <si>
    <t>Pandul Union</t>
  </si>
  <si>
    <t>Saheber Alga Union</t>
  </si>
  <si>
    <t>Tabakpur Union</t>
  </si>
  <si>
    <t>Thetroy Union</t>
  </si>
  <si>
    <t>Bhadai Union</t>
  </si>
  <si>
    <t>Kamalabari Union</t>
  </si>
  <si>
    <t>Mahishkhocha Union</t>
  </si>
  <si>
    <t>Palashi Union</t>
  </si>
  <si>
    <t>Saptibari Union</t>
  </si>
  <si>
    <t>Sarpukur Union</t>
  </si>
  <si>
    <t>Barakhata Union</t>
  </si>
  <si>
    <t>Bhalaguri Union</t>
  </si>
  <si>
    <t>Daoabari Union</t>
  </si>
  <si>
    <t>Fakir Para Union</t>
  </si>
  <si>
    <t>Goddimari Union</t>
  </si>
  <si>
    <t>Gotamari Union</t>
  </si>
  <si>
    <t>Nowdabash Union</t>
  </si>
  <si>
    <t>Patika Para Union</t>
  </si>
  <si>
    <t>Saniajan Union</t>
  </si>
  <si>
    <t>Shingimari Union</t>
  </si>
  <si>
    <t>Sindurna Union</t>
  </si>
  <si>
    <t>Tangbhanga Union</t>
  </si>
  <si>
    <t>Bhotemari Union</t>
  </si>
  <si>
    <t>Chalbala Union</t>
  </si>
  <si>
    <t>Dalagram Union</t>
  </si>
  <si>
    <t>Goral Union</t>
  </si>
  <si>
    <t>Kakina Union</t>
  </si>
  <si>
    <t>Madati Union</t>
  </si>
  <si>
    <t>Tushbhandar Union</t>
  </si>
  <si>
    <t>Lalmonirhat  Paurashava</t>
  </si>
  <si>
    <t>Barabari Union</t>
  </si>
  <si>
    <t>Gokunda Union</t>
  </si>
  <si>
    <t>Harati Union</t>
  </si>
  <si>
    <t>Khuniagachh Union</t>
  </si>
  <si>
    <t>Kulaghat Union</t>
  </si>
  <si>
    <t>Mogalhat Union</t>
  </si>
  <si>
    <t>Mahendranagar Union</t>
  </si>
  <si>
    <t>Panchagram Union</t>
  </si>
  <si>
    <t>Rajpur Union</t>
  </si>
  <si>
    <t>Patgram  Paurashava</t>
  </si>
  <si>
    <t>Baura Union</t>
  </si>
  <si>
    <t>Burimari Union</t>
  </si>
  <si>
    <t>Dahagram Union</t>
  </si>
  <si>
    <t>Jagatber Union</t>
  </si>
  <si>
    <t>Jongra Union</t>
  </si>
  <si>
    <t>Kuchlibari Union</t>
  </si>
  <si>
    <t>Patgram Union</t>
  </si>
  <si>
    <t>Bala Para Union</t>
  </si>
  <si>
    <t>Dimla Union</t>
  </si>
  <si>
    <t>Gayabari Union</t>
  </si>
  <si>
    <t>Jhunagachh Chapani Union</t>
  </si>
  <si>
    <t>Khalisa Chapani Union</t>
  </si>
  <si>
    <t>Khoga Kharibari Union</t>
  </si>
  <si>
    <t>Naotara Union</t>
  </si>
  <si>
    <t>Paschim Chhatnai Union</t>
  </si>
  <si>
    <t>Purba Chhatnai Union</t>
  </si>
  <si>
    <t>Tepa Kharibari Union</t>
  </si>
  <si>
    <t>Domar  Paurashava</t>
  </si>
  <si>
    <t>Bamunia Union</t>
  </si>
  <si>
    <t>Bhogdabari Union</t>
  </si>
  <si>
    <t>Boragari Union</t>
  </si>
  <si>
    <t>Domar Union</t>
  </si>
  <si>
    <t>Gomnati Union</t>
  </si>
  <si>
    <t>Harinchara Union</t>
  </si>
  <si>
    <t>Jorabari Union</t>
  </si>
  <si>
    <t>Ketkibari Union</t>
  </si>
  <si>
    <t>Panga Matukpur Union</t>
  </si>
  <si>
    <t>Jaldhaka Paurashava</t>
  </si>
  <si>
    <t>Balagram Union</t>
  </si>
  <si>
    <t>Dharmapal Union</t>
  </si>
  <si>
    <t>Golmunda Union</t>
  </si>
  <si>
    <t>Golna Union</t>
  </si>
  <si>
    <t>Kaimari Union</t>
  </si>
  <si>
    <t>Kanthali Union</t>
  </si>
  <si>
    <t>Khutamara Union</t>
  </si>
  <si>
    <t>Mirganj Union</t>
  </si>
  <si>
    <t>Bahagili Union</t>
  </si>
  <si>
    <t>Barabhita Union</t>
  </si>
  <si>
    <t>Chandkhana Union</t>
  </si>
  <si>
    <t>Garagram Union</t>
  </si>
  <si>
    <t>Kishoreganj Union</t>
  </si>
  <si>
    <t>Nitai Union</t>
  </si>
  <si>
    <t>Putimari Union</t>
  </si>
  <si>
    <t>Ranachandi Union</t>
  </si>
  <si>
    <t>Nilphamari  Paurashava</t>
  </si>
  <si>
    <t>Chapra Saramjani Union</t>
  </si>
  <si>
    <t>Charaikhola Union</t>
  </si>
  <si>
    <t>Chaora Bargachha Union</t>
  </si>
  <si>
    <t>Gorgram Union</t>
  </si>
  <si>
    <t>Itakhola Union</t>
  </si>
  <si>
    <t>Kachukata Union</t>
  </si>
  <si>
    <t>Khokshabari Union</t>
  </si>
  <si>
    <t>Kunda Pukur Union</t>
  </si>
  <si>
    <t>Panch Pukur Union</t>
  </si>
  <si>
    <t>Lakshmi Chap Union</t>
  </si>
  <si>
    <t>Sangalshi Union</t>
  </si>
  <si>
    <t>Tupamari Union</t>
  </si>
  <si>
    <t>Saidpur  Paurashava</t>
  </si>
  <si>
    <t>Bangalipur Union</t>
  </si>
  <si>
    <t>Bothlagari Union</t>
  </si>
  <si>
    <t>Kamar Pukur Union</t>
  </si>
  <si>
    <t>Khata Madhupur Union</t>
  </si>
  <si>
    <t>Kushiram Belpukur Union</t>
  </si>
  <si>
    <t>Cantonment</t>
  </si>
  <si>
    <t>Alowa Khowa Union</t>
  </si>
  <si>
    <t>Dhamor Union</t>
  </si>
  <si>
    <t>Taria Union</t>
  </si>
  <si>
    <t>Boda Paurashava</t>
  </si>
  <si>
    <t>Bara Shashi Union</t>
  </si>
  <si>
    <t>Benghari Banagram Union</t>
  </si>
  <si>
    <t>Boda Union</t>
  </si>
  <si>
    <t>Jhalaishalsiri Union</t>
  </si>
  <si>
    <t>Kajal Dighi Kaliganj Union</t>
  </si>
  <si>
    <t>Maidan Dighi Union</t>
  </si>
  <si>
    <t>Marea Bamanhat Union</t>
  </si>
  <si>
    <t>Panchpir Union</t>
  </si>
  <si>
    <t>Sakoa Union</t>
  </si>
  <si>
    <t>Chilahati Union</t>
  </si>
  <si>
    <t>Dandapal Union</t>
  </si>
  <si>
    <t>Debidoba Union</t>
  </si>
  <si>
    <t>Debiganj Union</t>
  </si>
  <si>
    <t>Hazradanga Union</t>
  </si>
  <si>
    <t>Pamuli Union</t>
  </si>
  <si>
    <t>Saldanga Union</t>
  </si>
  <si>
    <t>Mallikadaha Union</t>
  </si>
  <si>
    <t>Sundar Dighi Union</t>
  </si>
  <si>
    <t>Tepriganj Union</t>
  </si>
  <si>
    <t>Panchagarh Paurashava</t>
  </si>
  <si>
    <t>Amarkhana Union</t>
  </si>
  <si>
    <t>Chaklarhat Union</t>
  </si>
  <si>
    <t>Hafizabad Union</t>
  </si>
  <si>
    <t>Dhakkamara Union</t>
  </si>
  <si>
    <t>Garinabari Union</t>
  </si>
  <si>
    <t>Haribhasa Union</t>
  </si>
  <si>
    <t>Kamat Kajal Dighi Union</t>
  </si>
  <si>
    <t>Panchagarh Union</t>
  </si>
  <si>
    <t>Satmara Union</t>
  </si>
  <si>
    <t>Banglabandha Union</t>
  </si>
  <si>
    <t>Bhojanpur Union</t>
  </si>
  <si>
    <t>Debnagar Union</t>
  </si>
  <si>
    <t>Salbahan Union</t>
  </si>
  <si>
    <t>Tirnaihat Union</t>
  </si>
  <si>
    <t>Badarganj  Paurashava</t>
  </si>
  <si>
    <t>Kalu Para Union</t>
  </si>
  <si>
    <t>Lohani Para Union</t>
  </si>
  <si>
    <t>Ramnathpur Union</t>
  </si>
  <si>
    <t>Alam Biditar Union</t>
  </si>
  <si>
    <t>Barabil Union</t>
  </si>
  <si>
    <t>Betgari Union</t>
  </si>
  <si>
    <t>Gangachara Union</t>
  </si>
  <si>
    <t>Gajaghanta Union</t>
  </si>
  <si>
    <t>Khaleya Union</t>
  </si>
  <si>
    <t>Kolkanda Union</t>
  </si>
  <si>
    <t>Lakshmitari Union</t>
  </si>
  <si>
    <t>Nohali Union</t>
  </si>
  <si>
    <t>Marania Union</t>
  </si>
  <si>
    <t>Haragachh (Kaunia)  Paurashava</t>
  </si>
  <si>
    <t>Haragachh Union</t>
  </si>
  <si>
    <t>Kaunia Bala Para Union</t>
  </si>
  <si>
    <t>Shahidbagh Union</t>
  </si>
  <si>
    <t>Tepa Madhupur Union</t>
  </si>
  <si>
    <t>Rangpur  Paurashava</t>
  </si>
  <si>
    <t>Chandanpat Union</t>
  </si>
  <si>
    <t>Darshana Union</t>
  </si>
  <si>
    <t>Haridebpur Union</t>
  </si>
  <si>
    <t>Pashuram Union</t>
  </si>
  <si>
    <t>Rajendrapur Union</t>
  </si>
  <si>
    <t>Sadya Pushkarni Union</t>
  </si>
  <si>
    <t>Satgara Union</t>
  </si>
  <si>
    <t>Tamphat Union</t>
  </si>
  <si>
    <t>Tapodhan Union</t>
  </si>
  <si>
    <t>Uttam Union</t>
  </si>
  <si>
    <t>Balua Masimpur Union</t>
  </si>
  <si>
    <t>Barabala Union</t>
  </si>
  <si>
    <t>Bara Hazratpur Union</t>
  </si>
  <si>
    <t>Balarhat Union</t>
  </si>
  <si>
    <t>Bhangni Union</t>
  </si>
  <si>
    <t>Chengmari Union</t>
  </si>
  <si>
    <t>Emadpur Union</t>
  </si>
  <si>
    <t>Kafrikhal Union</t>
  </si>
  <si>
    <t>Khoragachh Union</t>
  </si>
  <si>
    <t>Milanpur Union</t>
  </si>
  <si>
    <t>Mayenpur Union</t>
  </si>
  <si>
    <t>Pairaband Union</t>
  </si>
  <si>
    <t>Annadanagar Union</t>
  </si>
  <si>
    <t>Chhaola Union</t>
  </si>
  <si>
    <t>Itakumari Union</t>
  </si>
  <si>
    <t>Kaikuri Union</t>
  </si>
  <si>
    <t>Kalyani Union</t>
  </si>
  <si>
    <t>Parul Union</t>
  </si>
  <si>
    <t>Pirgachha Union</t>
  </si>
  <si>
    <t>Tambulpur Union</t>
  </si>
  <si>
    <t>Bara Alampur Union</t>
  </si>
  <si>
    <t>Bara Dargah Union</t>
  </si>
  <si>
    <t>Bhendabari Union</t>
  </si>
  <si>
    <t>Chaitrakul Union</t>
  </si>
  <si>
    <t>Chatra Union</t>
  </si>
  <si>
    <t>Kumedpur Union</t>
  </si>
  <si>
    <t>Madankhali Union</t>
  </si>
  <si>
    <t>Panchgachha Union</t>
  </si>
  <si>
    <t>Pirganj Union</t>
  </si>
  <si>
    <t>Shanerhat Union</t>
  </si>
  <si>
    <t>Tukuria Union</t>
  </si>
  <si>
    <t>Ekarchali Union</t>
  </si>
  <si>
    <t>Hariarkuti Union</t>
  </si>
  <si>
    <t>Sayar Union</t>
  </si>
  <si>
    <t>Amjankhore Union</t>
  </si>
  <si>
    <t>Bara Palashbari Union</t>
  </si>
  <si>
    <t>Bhanor Union</t>
  </si>
  <si>
    <t>Charol Union</t>
  </si>
  <si>
    <t>Dhantala Union</t>
  </si>
  <si>
    <t>Duosuo Union</t>
  </si>
  <si>
    <t>Paria Union</t>
  </si>
  <si>
    <t>Amgaon Union</t>
  </si>
  <si>
    <t>Bakua Union</t>
  </si>
  <si>
    <t>Bhaturia Union</t>
  </si>
  <si>
    <t>Dangi Para Union</t>
  </si>
  <si>
    <t>Gedura Union</t>
  </si>
  <si>
    <t>Pirganj Paurashava</t>
  </si>
  <si>
    <t>Bairchuna Union</t>
  </si>
  <si>
    <t>Bhomradaha Union</t>
  </si>
  <si>
    <t>Jabarhat Union</t>
  </si>
  <si>
    <t>Khangaon Union</t>
  </si>
  <si>
    <t>Kusha Raniganj Union</t>
  </si>
  <si>
    <t>Sengaon Union</t>
  </si>
  <si>
    <t>Ranisankail Paurashava</t>
  </si>
  <si>
    <t>Bachor Union</t>
  </si>
  <si>
    <t>Dharmagarh Union</t>
  </si>
  <si>
    <t>Hossain Gaon Union</t>
  </si>
  <si>
    <t>Lehemba Union</t>
  </si>
  <si>
    <t>Nonduar Union</t>
  </si>
  <si>
    <t>Nekmarad Union</t>
  </si>
  <si>
    <t>Rator Union</t>
  </si>
  <si>
    <t>Thakurgaon Paurashava</t>
  </si>
  <si>
    <t>Akhanagar Union</t>
  </si>
  <si>
    <t>Akcha Union</t>
  </si>
  <si>
    <t>Begunbari Union</t>
  </si>
  <si>
    <t>Chilarang Union</t>
  </si>
  <si>
    <t>Debipur Union</t>
  </si>
  <si>
    <t>Gareya Union</t>
  </si>
  <si>
    <t>Nargun Union</t>
  </si>
  <si>
    <t>Rahimanpur Union</t>
  </si>
  <si>
    <t>Rajagaon Union</t>
  </si>
  <si>
    <t>Ruhea Union</t>
  </si>
  <si>
    <t>Salandar Union</t>
  </si>
  <si>
    <t>Sukhanpukhari Union</t>
  </si>
  <si>
    <t>Ajmiriganj Paurashava</t>
  </si>
  <si>
    <t>Ajmiriganj Union</t>
  </si>
  <si>
    <t>Badalpur Union</t>
  </si>
  <si>
    <t>Jalsuka Union</t>
  </si>
  <si>
    <t>Kakailseo Union</t>
  </si>
  <si>
    <t>Shibpasha Union</t>
  </si>
  <si>
    <t>Bahubal Union</t>
  </si>
  <si>
    <t>Bhadeshwar Union</t>
  </si>
  <si>
    <t>Lamatashi Union</t>
  </si>
  <si>
    <t>Mirpur Union</t>
  </si>
  <si>
    <t>Putijuri Union</t>
  </si>
  <si>
    <t>Satkapan Union</t>
  </si>
  <si>
    <t>Snanghat Union</t>
  </si>
  <si>
    <t>Uttar Purba Baniachang Union</t>
  </si>
  <si>
    <t>Uttar Paschim Baniyachang Union</t>
  </si>
  <si>
    <t>Dakshin Purba Baniyachang Union</t>
  </si>
  <si>
    <t>Dakshin Paschim Baniyachang Union</t>
  </si>
  <si>
    <t>Baraiuri Union</t>
  </si>
  <si>
    <t>Kagapasha Union</t>
  </si>
  <si>
    <t>Khagaura Union</t>
  </si>
  <si>
    <t>Makrampur Union</t>
  </si>
  <si>
    <t>Pailarkandi Union</t>
  </si>
  <si>
    <t>Pukhra Union</t>
  </si>
  <si>
    <t>Sujatpur Union</t>
  </si>
  <si>
    <t>Chunarughat Paurashava</t>
  </si>
  <si>
    <t>Ahmadabad Union</t>
  </si>
  <si>
    <t>Chunarughat Union</t>
  </si>
  <si>
    <t>Deorgachh Union</t>
  </si>
  <si>
    <t>Mirahi Union</t>
  </si>
  <si>
    <t>Ranigaon Union</t>
  </si>
  <si>
    <t>Sankhola Union</t>
  </si>
  <si>
    <t>Shatiajuri Union</t>
  </si>
  <si>
    <t>Ubahata Union</t>
  </si>
  <si>
    <t>Habiganj Paurashava</t>
  </si>
  <si>
    <t>Shayestagang Paurashava</t>
  </si>
  <si>
    <t>Gopaya Union</t>
  </si>
  <si>
    <t>Laskarpur Union</t>
  </si>
  <si>
    <t>Lukhra Union</t>
  </si>
  <si>
    <t>Nurpur Union</t>
  </si>
  <si>
    <t>Poil Union</t>
  </si>
  <si>
    <t>Raziura Union</t>
  </si>
  <si>
    <t>Richi Union</t>
  </si>
  <si>
    <t>Saistaganj Union</t>
  </si>
  <si>
    <t>Bamai Union</t>
  </si>
  <si>
    <t>Bulla Union</t>
  </si>
  <si>
    <t>Karab Union</t>
  </si>
  <si>
    <t>Lakhai Union</t>
  </si>
  <si>
    <t>Murakari Union</t>
  </si>
  <si>
    <t>Muriauk Union</t>
  </si>
  <si>
    <t>Madhabpur Paurashava</t>
  </si>
  <si>
    <t>Adair Union</t>
  </si>
  <si>
    <t>Bagasura Union</t>
  </si>
  <si>
    <t>Bahara Union</t>
  </si>
  <si>
    <t>Chhatiain Union</t>
  </si>
  <si>
    <t>Chowmohani Union</t>
  </si>
  <si>
    <t>Dharmaghar Union</t>
  </si>
  <si>
    <t>Andiurauk Union</t>
  </si>
  <si>
    <t>Nabiganj Paurashava</t>
  </si>
  <si>
    <t>Auskandi Union</t>
  </si>
  <si>
    <t>Bausha Union</t>
  </si>
  <si>
    <t>Debpara Union</t>
  </si>
  <si>
    <t>Dighalbak Union</t>
  </si>
  <si>
    <t>Gaznapur Union</t>
  </si>
  <si>
    <t>Inathganj Union</t>
  </si>
  <si>
    <t>Kalair Banga Union</t>
  </si>
  <si>
    <t>Kurshi Union</t>
  </si>
  <si>
    <t>Nabiganj Union</t>
  </si>
  <si>
    <t>Paniunda Union</t>
  </si>
  <si>
    <t>Purba Bara Bakhair Union</t>
  </si>
  <si>
    <t>Paschim Bara Bhakhair Union</t>
  </si>
  <si>
    <t>Barlekha Paurashava</t>
  </si>
  <si>
    <t>Barlekha Union</t>
  </si>
  <si>
    <t>Dakshin Shahabajpur Union</t>
  </si>
  <si>
    <t>Dakshin Dakshinbhagh Union</t>
  </si>
  <si>
    <t>Dasher Bazar Union</t>
  </si>
  <si>
    <t>Nij Bahadurpur Union</t>
  </si>
  <si>
    <t>Sujanagar Union</t>
  </si>
  <si>
    <t>Uttar Dakshinbhag Union</t>
  </si>
  <si>
    <t>Uttar Shahabajpur Union</t>
  </si>
  <si>
    <t>Talimpur Union</t>
  </si>
  <si>
    <t>Fultala Union</t>
  </si>
  <si>
    <t>Goalbari Union</t>
  </si>
  <si>
    <t>Jaifarnagar Union</t>
  </si>
  <si>
    <t>Paschim Juri Union</t>
  </si>
  <si>
    <t>Purba Juri Union</t>
  </si>
  <si>
    <t>Sagarnal Union</t>
  </si>
  <si>
    <t>Kamalganj Paurashava</t>
  </si>
  <si>
    <t>Kamalganj Union</t>
  </si>
  <si>
    <t>Munshi Bazar Union</t>
  </si>
  <si>
    <t>Patanushar Union</t>
  </si>
  <si>
    <t>Rahimpur Union</t>
  </si>
  <si>
    <t>Shamshernagar Union</t>
  </si>
  <si>
    <t>Kulaura Paurashava</t>
  </si>
  <si>
    <t>Bhukshimail Union</t>
  </si>
  <si>
    <t>Baramchal Union</t>
  </si>
  <si>
    <t>Bhatera Union</t>
  </si>
  <si>
    <t>Brahman Bazar Union</t>
  </si>
  <si>
    <t>Joychandi Union</t>
  </si>
  <si>
    <t>Karmadha Union</t>
  </si>
  <si>
    <t>Kulaura Union</t>
  </si>
  <si>
    <t>Prithim Pasha Union</t>
  </si>
  <si>
    <t>Routhgaon Union</t>
  </si>
  <si>
    <t>Tilagaon Union</t>
  </si>
  <si>
    <t>Maulvibazar Paurashava</t>
  </si>
  <si>
    <t>Akhailkura Union</t>
  </si>
  <si>
    <t>Chandighat Union</t>
  </si>
  <si>
    <t>Ekatuna Union</t>
  </si>
  <si>
    <t>Giasnagar Union</t>
  </si>
  <si>
    <t>Kanakpur Union</t>
  </si>
  <si>
    <t>Khalilpur Union</t>
  </si>
  <si>
    <t>Manumukh Union</t>
  </si>
  <si>
    <t>Nazirabad Union</t>
  </si>
  <si>
    <t>Upper Kagabala Union</t>
  </si>
  <si>
    <t>Kamar Chak Union</t>
  </si>
  <si>
    <t>Mansurnagar Union</t>
  </si>
  <si>
    <t>Tengra Union</t>
  </si>
  <si>
    <t>Uttarbhag Union</t>
  </si>
  <si>
    <t>Sreemangal Paurashava</t>
  </si>
  <si>
    <t>Ashidron Union</t>
  </si>
  <si>
    <t>Bhunabir Union</t>
  </si>
  <si>
    <t>Kalapur Union</t>
  </si>
  <si>
    <t>Kalighat Union</t>
  </si>
  <si>
    <t>Rajghat Union</t>
  </si>
  <si>
    <t>Satgoan Union</t>
  </si>
  <si>
    <t>Sindurkhan Union</t>
  </si>
  <si>
    <t>Sreemangal Union</t>
  </si>
  <si>
    <t>Dakshin Badaghat Union</t>
  </si>
  <si>
    <t>Dhonpur Union</t>
  </si>
  <si>
    <t>Palash Union</t>
  </si>
  <si>
    <t>Sholukabad Union</t>
  </si>
  <si>
    <t>Chhatak Paurashava</t>
  </si>
  <si>
    <t>Bhatgaon Union</t>
  </si>
  <si>
    <t>Chhatak Union</t>
  </si>
  <si>
    <t>Charmohalla Union</t>
  </si>
  <si>
    <t>Dular Bazar Union</t>
  </si>
  <si>
    <t>Dakshin Khurma Union</t>
  </si>
  <si>
    <t>Dakshin Islampur Union</t>
  </si>
  <si>
    <t>Jawar Bazar Union</t>
  </si>
  <si>
    <t>Kalaruka Union</t>
  </si>
  <si>
    <t>Noarai Union</t>
  </si>
  <si>
    <t>Saidergaon Union</t>
  </si>
  <si>
    <t>Saila Afzalabad Union</t>
  </si>
  <si>
    <t>Sing Chapair Union</t>
  </si>
  <si>
    <t>Uttar Surma Union</t>
  </si>
  <si>
    <t>Durgapasha Union</t>
  </si>
  <si>
    <t>Joykalas Union</t>
  </si>
  <si>
    <t>Patharia Union</t>
  </si>
  <si>
    <t>Shimulbak Union</t>
  </si>
  <si>
    <t>Paschim Birgaon Union</t>
  </si>
  <si>
    <t>Paschim Pagla Union</t>
  </si>
  <si>
    <t>Purba Birgoan Union</t>
  </si>
  <si>
    <t>Purba Pagla Union</t>
  </si>
  <si>
    <t>Derai Paurashava</t>
  </si>
  <si>
    <t>Bhati Para Union</t>
  </si>
  <si>
    <t>Charnar Char Union</t>
  </si>
  <si>
    <t>Derai Sarmangal Union</t>
  </si>
  <si>
    <t>Jagaddal Union</t>
  </si>
  <si>
    <t>Kulanj Union</t>
  </si>
  <si>
    <t>Rafinagar Union</t>
  </si>
  <si>
    <t>Taral Union</t>
  </si>
  <si>
    <t>Dakshin Sukhairrajapur Union</t>
  </si>
  <si>
    <t>Chamardani Union</t>
  </si>
  <si>
    <t>Dakshin Bongshikunda Union</t>
  </si>
  <si>
    <t>Dharmapasha Union</t>
  </si>
  <si>
    <t>Joysree Union</t>
  </si>
  <si>
    <t>Madhyanagar Union</t>
  </si>
  <si>
    <t>Paikurati Union</t>
  </si>
  <si>
    <t>Selborash Union</t>
  </si>
  <si>
    <t>Uttar Sukhair Rajapur Union</t>
  </si>
  <si>
    <t>Uttar Bangshikunda Union</t>
  </si>
  <si>
    <t>Bougla Bazar Union</t>
  </si>
  <si>
    <t>Dakshin Dowarabazar Union</t>
  </si>
  <si>
    <t>Duhalia Union</t>
  </si>
  <si>
    <t>Mannargaon Union</t>
  </si>
  <si>
    <t>Pandergaon Union</t>
  </si>
  <si>
    <t>Surma Union</t>
  </si>
  <si>
    <t>Narsing Pur Union</t>
  </si>
  <si>
    <t>Jagannathpur Paurashava</t>
  </si>
  <si>
    <t>Asharkandi Union</t>
  </si>
  <si>
    <t>Haldipur Union</t>
  </si>
  <si>
    <t>Kalkalia Union</t>
  </si>
  <si>
    <t>Pailgaon Union</t>
  </si>
  <si>
    <t>Patali Union</t>
  </si>
  <si>
    <t>Syed Pur Union</t>
  </si>
  <si>
    <t>Beheli Union</t>
  </si>
  <si>
    <t>Vimkhali Union</t>
  </si>
  <si>
    <t>Fenarbak Union</t>
  </si>
  <si>
    <t>Jamalganj Union</t>
  </si>
  <si>
    <t>Sachna Bazar Union</t>
  </si>
  <si>
    <t>Habibpur Union</t>
  </si>
  <si>
    <t>Sulla Union</t>
  </si>
  <si>
    <t>Sunamganj Paurashava</t>
  </si>
  <si>
    <t>Aftabnagar Union</t>
  </si>
  <si>
    <t>Gourararang Union</t>
  </si>
  <si>
    <t>Jahangirnagar Union</t>
  </si>
  <si>
    <t>Katair Union</t>
  </si>
  <si>
    <t>Lakshmansree Union</t>
  </si>
  <si>
    <t>Mollah Para Union</t>
  </si>
  <si>
    <t>Rangar Char Union</t>
  </si>
  <si>
    <t>Dakshin Baradal Union</t>
  </si>
  <si>
    <t>Tahirpur Union</t>
  </si>
  <si>
    <t>Uttar Badaghat Union</t>
  </si>
  <si>
    <t>Uttar Sreepur Union</t>
  </si>
  <si>
    <t>Balaganj Union</t>
  </si>
  <si>
    <t>Boaljur Bazar Union</t>
  </si>
  <si>
    <t>Burunga Union</t>
  </si>
  <si>
    <t>Dayamir Union</t>
  </si>
  <si>
    <t>Dewan Bazar Union</t>
  </si>
  <si>
    <t>Goula Bazar Union</t>
  </si>
  <si>
    <t>Paschim Gauripur Union</t>
  </si>
  <si>
    <t>Paschim Pailanpur Union</t>
  </si>
  <si>
    <t>Purba Pailanpur Union</t>
  </si>
  <si>
    <t>Purba Gauripur Union</t>
  </si>
  <si>
    <t>Beani Bazar Paurashava</t>
  </si>
  <si>
    <t>Mollahpur Union</t>
  </si>
  <si>
    <t>Charkhai Union</t>
  </si>
  <si>
    <t>Dobhag Union</t>
  </si>
  <si>
    <t>Kurar Bazar Union</t>
  </si>
  <si>
    <t>Lauta Union</t>
  </si>
  <si>
    <t>Mathiura Union</t>
  </si>
  <si>
    <t>Muria Union</t>
  </si>
  <si>
    <t>Sheola Union</t>
  </si>
  <si>
    <t>Tilpara Union</t>
  </si>
  <si>
    <t>Alankari Union</t>
  </si>
  <si>
    <t>Bishwanath Union</t>
  </si>
  <si>
    <t>Deokalas Union</t>
  </si>
  <si>
    <t>Dasghar Union</t>
  </si>
  <si>
    <t>Khazanchigaon Union</t>
  </si>
  <si>
    <t>Lama Kazi Union</t>
  </si>
  <si>
    <t>Rampasha Union</t>
  </si>
  <si>
    <t>Islampur Paschim Union</t>
  </si>
  <si>
    <t>Islampur Purba Union</t>
  </si>
  <si>
    <t>Ishakalas Union</t>
  </si>
  <si>
    <t>Ranikhai Dakshin Union</t>
  </si>
  <si>
    <t>Ranikhai Uttar Union</t>
  </si>
  <si>
    <t>Telikhal Union</t>
  </si>
  <si>
    <t>Baraikandi Union</t>
  </si>
  <si>
    <t>Kuchai Union</t>
  </si>
  <si>
    <t>Lala Bazar Union</t>
  </si>
  <si>
    <t>Mogla Bazar Union</t>
  </si>
  <si>
    <t>Mollargaon Union</t>
  </si>
  <si>
    <t>Silam Union</t>
  </si>
  <si>
    <t>Tetli Union</t>
  </si>
  <si>
    <t>Fenchuganj Union</t>
  </si>
  <si>
    <t>Gilachhara Union</t>
  </si>
  <si>
    <t>Maijgaon Union</t>
  </si>
  <si>
    <t>Golapganj Paurashava</t>
  </si>
  <si>
    <t>Amura Union</t>
  </si>
  <si>
    <t>Bagha Union</t>
  </si>
  <si>
    <t>Budbari Bazar Union</t>
  </si>
  <si>
    <t>Dhaka Dakshin Union</t>
  </si>
  <si>
    <t>Shorifgonj Union</t>
  </si>
  <si>
    <t>Lakshmi Pasha Union</t>
  </si>
  <si>
    <t>Lakshanaband Union</t>
  </si>
  <si>
    <t>Uttar Bade Pasha Union</t>
  </si>
  <si>
    <t>Alirgaon Union</t>
  </si>
  <si>
    <t>Purba Jaflong Union</t>
  </si>
  <si>
    <t>Paschim Jaflong Union</t>
  </si>
  <si>
    <t>Nandirgaon Union</t>
  </si>
  <si>
    <t>Rustampur Union</t>
  </si>
  <si>
    <t>Towakul Union</t>
  </si>
  <si>
    <t>Charikata Union</t>
  </si>
  <si>
    <t>Chiknagul Union</t>
  </si>
  <si>
    <t>Jaintapur Union</t>
  </si>
  <si>
    <t>Nijpat Union</t>
  </si>
  <si>
    <t>Kanaighat Paurashava</t>
  </si>
  <si>
    <t>Bara Chatul Union</t>
  </si>
  <si>
    <t>Dakshin Banigram Union</t>
  </si>
  <si>
    <t>Jhingrabari Union</t>
  </si>
  <si>
    <t>Kanaighat Union</t>
  </si>
  <si>
    <t>Paschim Lakshmip Rasad Union</t>
  </si>
  <si>
    <t>Satbak (Paschim Dighirpar) Union</t>
  </si>
  <si>
    <t>Purba Lakshmi Prasad Union</t>
  </si>
  <si>
    <t>Purba Dighirpar Union</t>
  </si>
  <si>
    <t>Rajaganj Union</t>
  </si>
  <si>
    <t>Sylhet City Corporation</t>
  </si>
  <si>
    <t>Hatkhola Union</t>
  </si>
  <si>
    <t>Kandigaon Union</t>
  </si>
  <si>
    <t>Khadimnagar Union</t>
  </si>
  <si>
    <t>Khadim Para Union</t>
  </si>
  <si>
    <t>Mogalgaon Union</t>
  </si>
  <si>
    <t>Tuker Bazar Union</t>
  </si>
  <si>
    <t>Tultikar Union</t>
  </si>
  <si>
    <t>Sylhet Cantonment</t>
  </si>
  <si>
    <t>Zakiganj Paurashava</t>
  </si>
  <si>
    <t>Barahal Union</t>
  </si>
  <si>
    <t>Bara Thakuri Union</t>
  </si>
  <si>
    <t>Birasree Union</t>
  </si>
  <si>
    <t>Kashkanakpur Union</t>
  </si>
  <si>
    <t>Kajalshar Union</t>
  </si>
  <si>
    <t>Kholachhara Union</t>
  </si>
  <si>
    <t>Zakiganj Union</t>
  </si>
  <si>
    <t>Habiganj</t>
  </si>
  <si>
    <t>Dimla Upazila</t>
  </si>
  <si>
    <t>Domar Upazila</t>
  </si>
  <si>
    <t>Jaldhaka Upazila</t>
  </si>
  <si>
    <t>Kishoreganj Upazila</t>
  </si>
  <si>
    <t>Saidpur Upazila</t>
  </si>
  <si>
    <t>Farmed Fish</t>
  </si>
  <si>
    <t>Key Topic</t>
  </si>
  <si>
    <t>Major Sector</t>
  </si>
  <si>
    <t>Related Sector</t>
  </si>
  <si>
    <t>Climate Change Relevance</t>
  </si>
  <si>
    <t>Name of Activity</t>
  </si>
  <si>
    <t>Objective of Activity</t>
  </si>
  <si>
    <t>Column3</t>
  </si>
  <si>
    <t>Column4</t>
  </si>
  <si>
    <t>Column5</t>
  </si>
  <si>
    <t>Column6</t>
  </si>
  <si>
    <t>Column7</t>
  </si>
  <si>
    <t>Column8</t>
  </si>
  <si>
    <t>Column9</t>
  </si>
  <si>
    <t xml:space="preserve">(iv)Reference studies(s): </t>
  </si>
  <si>
    <t xml:space="preserve">(i) The Constraints: </t>
  </si>
  <si>
    <t>Sector</t>
  </si>
  <si>
    <t>Key Topics</t>
  </si>
  <si>
    <t>Fertiliser</t>
  </si>
  <si>
    <t>Cross Sectors</t>
  </si>
  <si>
    <t>IC</t>
  </si>
  <si>
    <t>Forward Market</t>
  </si>
  <si>
    <t>Duration (days)</t>
  </si>
  <si>
    <t>Creating Innovative Agri-Business Solutions for Increased Competitiveness and Supply Chain Coordination</t>
  </si>
  <si>
    <t>Ensuring Quality-Precondition for Export Readiness</t>
  </si>
  <si>
    <t>Strengthening Public Private Partnerships</t>
  </si>
  <si>
    <t>Enhancing ICT Service Markets for a Digital Bangladesh</t>
  </si>
  <si>
    <t>Developing Post-Harvest Management Practices</t>
  </si>
  <si>
    <t>MoC Theme</t>
  </si>
  <si>
    <t>Study</t>
  </si>
  <si>
    <t>Workshop/Seminar</t>
  </si>
  <si>
    <t>Capacity Building</t>
  </si>
  <si>
    <t>Promotion</t>
  </si>
  <si>
    <t>Activity Type</t>
  </si>
  <si>
    <t>Early Sign</t>
  </si>
  <si>
    <t>Change(s) made in the IP</t>
  </si>
  <si>
    <t>VegSe-05</t>
  </si>
  <si>
    <t>Intervention Name</t>
  </si>
  <si>
    <t>Intervention Code</t>
  </si>
  <si>
    <t>Note: Select from Drop-down list for red highlighted columns</t>
  </si>
  <si>
    <t>Increasing access to quality vegetable seeds, cropping diversity as well as cropping intensity will be higher, making farmers economically viable and less vulnerable to disaster</t>
  </si>
  <si>
    <t>The greatest challenge facing the proposed project will be in identifying interested private sector
companies interested in investing to expand their distribution networks to rural areas. To minimize
the risks associated with this, the proposed approach includes an open solicitation process . Additionally the approach, which includes a number of hurdles the companies will have to overcome (e.g. due diligence checks, strategic business plans to ensure commercial feasibility, etc.) will ensure that only companies with a real commercial interest in investing to reach remote rural areas “self-select” to participate in the program. A number of companies informally expressed interest in participating including ACI Ltd., Metal Seed, KFL and Supreme Seed</t>
  </si>
  <si>
    <t>women have been included throughout the process and have been given a voice for empowerment</t>
  </si>
  <si>
    <t>Company organized Farmers training using module &amp; training materials</t>
  </si>
  <si>
    <t>Box No.</t>
  </si>
  <si>
    <t>Detailed calculation</t>
  </si>
  <si>
    <t>July 02, 2015</t>
  </si>
  <si>
    <t>June 01, 2016</t>
  </si>
  <si>
    <t>Indicator</t>
  </si>
  <si>
    <t>Relevant Document</t>
  </si>
  <si>
    <t xml:space="preserve">Budgeted: </t>
  </si>
  <si>
    <t>January 31, 2017</t>
  </si>
  <si>
    <t>So far there no such issues of displacement. If displacement occurs the team will address it accordingly</t>
  </si>
  <si>
    <t xml:space="preserve">To reach large numbers of farmers seed companies need effective distribution networks. Typical
formal seed distribution networks organized in Bangladesh include several “levels” including dealers,
retailers, and occasionally mobile seed vendors (MSVs).  
During interviews conducted by Action for Enterprise (AFE), seed companies cited two key systemic constraints preventing the companies from serving the large market segment made up of small farmers. These systemic constraints include: 
1) many seed companies do not have products appropriate (in terms of both price and quantity) for small farmers, because their primary market is large and medium commercial producers; and
2) high costs and organizational challenges involved in establishing and managing networks of rural agents prevent seed companies from including MSVs and other rural agents capable of reaching small-scale producers.
Small farmers in Bangladesh,  cultivate 55% of land area under vegetable cultivation. These small-scale producers primarily source their seed through MSVs and other market actors not included in seed companies’ formal distribution networks. But most seed companies in Bangladesh are focused on large and medium farmers who source their seed from retailers and dealers. Katalyst’s earlier efforts with Lal Teer in Bogra and Rangpur proved that MSVs can be a critical actor in the seed distribution channel, which allows companies to promote seeds to small farmers and allows farmers easy access to good quality seeds and information. However, efforts to incorporate MSVs and other types of rural agents have not been widely expanded or replicated by companies without further donor support, despite the large potential market. 
The goal of the proposed project is to support private seed companies to design, test, and scale-up their own strategies to address these challenges to expand their distribution networks to serve small vegetable producers throughout Bangladesh.
</t>
  </si>
  <si>
    <t>To achieve this goal Action for Enterprise (AFE) will work closely with private seed companies (excluding Lal Teer) to design and facilitate strategically targeted activities to expand their distribution networks to include MSVs and/or other types of rural agents. AFE’s facilitation approach will utilize a participatory process to support companies to: 
a) generate detailed business plans to ensure the commercial feasibility of new vegetable seed products targeting small farmers and homestead gardeners (if necessary); 
b) develop commercially viable distribution strategies to provide these farmers with quality seed and information; 
c) identify and select potential MSVs and/or other individuals interested in participating in the distribution network as agents; 
d) build the capacity of distribution network agents to provide information to small farmers and homestead gardeners; and 
e) incorporate ICT as a tool to control the high costs and organizational complexities inherent in managing a rural distribution network. 
Learning generated by these experiences will be shared with other seed companies, including those that are not participating in the project, to encourage “crowding-in” and adoption and adaptation of effective models of incorporating MSVs and other rural agents into companies’ distribution networks. Given its extensive experience working with private sector seed companies in Bangladesh, and around the world, AFE is ideally placed to effectively implement the proposed project. AFE’s experience includes: 
a) supporting the introduction of mini-packets of vegetable seed explicitly marketed to small farmers and homestead gardeners in Bangladesh; 
b) facilitating seed companies in Bangladesh to design and conduct effective trainings of farmers in remote rural areas using innovative tools such as videos and flip charts; 
c) conducting field research into how input supply companies effectively use information communication technology (ICT) to reduce costs and better manage their distribution networks in remote areas; 
d) supporting input supply companies to demonstrate new technologies in remote areas; and 
e) facilitating Zambian input supply companies to establish and strengthen rural agent networks to promote sales of inputs in remote areas.</t>
  </si>
  <si>
    <t>Support at least five (5) seed companies to expand their rural distribution networks of MSVs, rural agents and retailers to reach small farmers and homestead gardeners in rural areas.  Increase access to quality and affordable inputs and increase in productivity with an outreach at least 250,000 farmers in remote rural areas</t>
  </si>
  <si>
    <t>Create Access to Quality Seeds for Small Farmers Engaged in Vegetable Cultivation through Mobile Seed Vendors or other Innovative Distribution Systems</t>
  </si>
  <si>
    <t>AFE-Action for Enterprise</t>
  </si>
  <si>
    <t xml:space="preserve">KFL-2 (August 2015)  , DAS-3 (August 2015), BSTC-3 (September 2015)  GAVL- 4  (January 2015) </t>
  </si>
  <si>
    <t>This is something that we decided not to measure</t>
  </si>
  <si>
    <t>Contract signed with companies to strengthen supply chain in remote areas</t>
  </si>
  <si>
    <t>Katalyst &amp; AFE supported companies to develop modules for company staff, dealer, retailer, MSV and farmer trainings</t>
  </si>
  <si>
    <t>Facilitated companies to establish demonstration plots to demonstrate the benefits of using quality seed</t>
  </si>
  <si>
    <t>Facilitated companies to organize farmer field days for mass awareness on the benefits of using quality seed</t>
  </si>
  <si>
    <t>Facilitated companies to organize community meetings/cross visits to create awareness on quality seed and cultivation technique</t>
  </si>
  <si>
    <t>Katalyst and AFE organized workshop to identify interested companies to strengthen supply chain in remote areas</t>
  </si>
  <si>
    <t>Katalyst &amp; AFE supported companies to design and print promotional materials</t>
  </si>
  <si>
    <t>Katalyst &amp; AFE supported companies to organize region specific staff training using the developed modules</t>
  </si>
  <si>
    <t>Companies organized dealer/retailer/MSV training on technical know-how and better selling practices* using the training module</t>
  </si>
  <si>
    <t>Company organized farmers' need assessment survey for SMS content development</t>
  </si>
  <si>
    <t>There can be potential synergy with WEE in terms of strategy</t>
  </si>
  <si>
    <t xml:space="preserve">(ii) Plan to address the problem (Intervention Idea): </t>
  </si>
  <si>
    <t>Type of Item</t>
  </si>
  <si>
    <t># of Items</t>
  </si>
  <si>
    <t>Impact</t>
  </si>
  <si>
    <t>Output</t>
  </si>
  <si>
    <t>Outcome</t>
  </si>
  <si>
    <t>Box #</t>
  </si>
  <si>
    <t>Description</t>
  </si>
  <si>
    <r>
      <rPr>
        <b/>
        <sz val="11"/>
        <rFont val="Cambria"/>
        <family val="1"/>
      </rPr>
      <t xml:space="preserve">Indicators </t>
    </r>
    <r>
      <rPr>
        <sz val="11"/>
        <rFont val="Cambria"/>
        <family val="1"/>
      </rPr>
      <t>(How the change is measurable)</t>
    </r>
  </si>
  <si>
    <r>
      <rPr>
        <b/>
        <sz val="11"/>
        <rFont val="Cambria"/>
        <family val="1"/>
      </rPr>
      <t>How?</t>
    </r>
    <r>
      <rPr>
        <sz val="11"/>
        <rFont val="Cambria"/>
        <family val="1"/>
      </rPr>
      <t xml:space="preserve"> (Method/Means of verification)</t>
    </r>
  </si>
  <si>
    <t>Assumptions</t>
  </si>
  <si>
    <t>AFE organized workshop to identify interested companies to strengthen supply chain in remote areas</t>
  </si>
  <si>
    <r>
      <t xml:space="preserve">Companies, MSVs, dealers and retailers distributed </t>
    </r>
    <r>
      <rPr>
        <sz val="11"/>
        <rFont val="Calibri"/>
        <family val="2"/>
      </rPr>
      <t xml:space="preserve">quality vegetables seeds and </t>
    </r>
    <r>
      <rPr>
        <sz val="11"/>
        <color rgb="FF000000"/>
        <rFont val="Calibri"/>
        <family val="2"/>
      </rPr>
      <t xml:space="preserve"> modern cultivation techniques to remote farmers</t>
    </r>
  </si>
  <si>
    <t>Other companies, MSVs, dealers and retailers entered to distribute modern cultivation techinques and quality vegetables seed to remote farmers</t>
  </si>
  <si>
    <t xml:space="preserve">Farmers benefited by using quality seeds and modern cultivation techniques </t>
  </si>
  <si>
    <t>Other farmers benefited by using quality seeds and modern cultivation techniques</t>
  </si>
  <si>
    <t>Net income increased for direct farmers</t>
  </si>
  <si>
    <t>Net income increased for other farmers</t>
  </si>
  <si>
    <t>Net income increased for farmers</t>
  </si>
  <si>
    <t>Poverty reduction of rural households</t>
  </si>
  <si>
    <t>Name of Lead Firm</t>
  </si>
  <si>
    <r>
      <rPr>
        <b/>
        <sz val="10"/>
        <rFont val="Arial"/>
        <family val="2"/>
      </rPr>
      <t>Training</t>
    </r>
    <r>
      <rPr>
        <sz val="10"/>
        <rFont val="Arial"/>
        <family val="2"/>
      </rPr>
      <t xml:space="preserve"> (dealer/retailer/MSV)</t>
    </r>
  </si>
  <si>
    <t>TKF</t>
  </si>
  <si>
    <t>EBG</t>
  </si>
  <si>
    <t>PPL</t>
  </si>
  <si>
    <t>Start Date (mm/dd/yy)</t>
  </si>
  <si>
    <t>End Date (mm/dd/yy)</t>
  </si>
  <si>
    <t>Companies organize farmers' training on cultivation technique using modules on the benefits of quality seeds</t>
  </si>
  <si>
    <r>
      <rPr>
        <b/>
        <sz val="10"/>
        <rFont val="Arial"/>
        <family val="2"/>
      </rPr>
      <t>Training</t>
    </r>
    <r>
      <rPr>
        <sz val="10"/>
        <rFont val="Arial"/>
      </rPr>
      <t xml:space="preserve"> (farmers)</t>
    </r>
  </si>
  <si>
    <t>Companies organize farmer field days for mass awareness on the benefits of using quality seed</t>
  </si>
  <si>
    <r>
      <rPr>
        <b/>
        <sz val="10"/>
        <rFont val="Arial"/>
        <family val="2"/>
      </rPr>
      <t>Field Day</t>
    </r>
    <r>
      <rPr>
        <sz val="10"/>
        <rFont val="Arial"/>
      </rPr>
      <t xml:space="preserve"> (farmers)</t>
    </r>
  </si>
  <si>
    <t>Companies organize community meetings/cross visits to create awareness on quality seed and cultivation technique</t>
  </si>
  <si>
    <t>Community Meetings</t>
  </si>
  <si>
    <t>Participants (dealers, retailers, MSVs)</t>
  </si>
  <si>
    <t>Participants (farmers)</t>
  </si>
  <si>
    <t>Participants (community members)</t>
  </si>
  <si>
    <t>Training (dealer/retailer/MSV)</t>
  </si>
  <si>
    <t>Number of Items</t>
  </si>
  <si>
    <t>Total</t>
  </si>
  <si>
    <t>Particpants (community members)</t>
  </si>
  <si>
    <r>
      <rPr>
        <b/>
        <sz val="11"/>
        <rFont val="Calibri"/>
        <family val="2"/>
      </rPr>
      <t>Farmers</t>
    </r>
    <r>
      <rPr>
        <sz val="11"/>
        <rFont val="Calibri"/>
        <family val="2"/>
      </rPr>
      <t xml:space="preserve"> are aware of the benefits and have access to quality vegetable seed and modern cultivation techniques</t>
    </r>
  </si>
  <si>
    <t>Direct farmers</t>
  </si>
  <si>
    <t>Additional farmers</t>
  </si>
  <si>
    <t>Farmers who participated in initial training</t>
  </si>
  <si>
    <t>1 dealer/retailer/MSV = 100 farmers</t>
  </si>
  <si>
    <t>Farmers</t>
  </si>
  <si>
    <t>[(TOTAL Box 6 * 100) + TOTAL Box 10] - TOTAL Box 7</t>
  </si>
  <si>
    <t>TOTAL Box 16 * 0.70</t>
  </si>
  <si>
    <t xml:space="preserve">Assumed that all farmers who pruchase quality seed/use new techniques will benefit </t>
  </si>
  <si>
    <r>
      <rPr>
        <b/>
        <sz val="11"/>
        <rFont val="Calibri"/>
        <family val="2"/>
      </rPr>
      <t>Farmers</t>
    </r>
    <r>
      <rPr>
        <sz val="11"/>
        <rFont val="Calibri"/>
        <family val="2"/>
      </rPr>
      <t xml:space="preserve"> bought/used quality vegetable seeds and modern cultivation techniques</t>
    </r>
  </si>
  <si>
    <r>
      <rPr>
        <b/>
        <sz val="11"/>
        <rFont val="Calibri"/>
        <family val="2"/>
      </rPr>
      <t>Farmers</t>
    </r>
    <r>
      <rPr>
        <sz val="11"/>
        <rFont val="Calibri"/>
        <family val="2"/>
      </rPr>
      <t xml:space="preserve"> benefited by using quality seeds and modern cultivation techniques </t>
    </r>
  </si>
  <si>
    <t>70% of aware farmers will purchase quality seed/use new techniques</t>
  </si>
  <si>
    <t>Companies organize region specific staff training using the developed modules</t>
  </si>
  <si>
    <t>Companies identify prospective points of sale, local depots,  commissioned agents, and wholesale/retail distributors in target area</t>
  </si>
  <si>
    <t>Companies organized dealer/retailer/MSV training on technical know-how and better selling practices using the training module</t>
  </si>
  <si>
    <t>Companies design and print promotional materials (brochures, videos, etc.)</t>
  </si>
  <si>
    <t>Companies organize media ads / displays in selected retailer premises</t>
  </si>
  <si>
    <r>
      <t xml:space="preserve">Companies conduct "road shows" and demonstrations </t>
    </r>
    <r>
      <rPr>
        <sz val="11"/>
        <color rgb="FF000000"/>
        <rFont val="Calibri"/>
        <family val="2"/>
      </rPr>
      <t>in selected taluks</t>
    </r>
  </si>
  <si>
    <t>Activity Results</t>
  </si>
  <si>
    <t>Companies/MSVs/dealers/retailers are capable of distributing quality vegetable seeds and disseminating  modern cultivation techniques/information to remote farmers</t>
  </si>
  <si>
    <t>Farmers are aware of the benefits and have access to quality vegetable seed and modern cultivation techniques</t>
  </si>
  <si>
    <t>Farmers bought/used quality vegetable seeds and modern cultivation techniques</t>
  </si>
  <si>
    <t>Other farmers bought/used quality vegetable seed and modern cultivation techniques</t>
  </si>
  <si>
    <t>Other farmers are aware of and  have access to quality vegetable seeds and modern cultivation techniques</t>
  </si>
  <si>
    <t>14-15</t>
  </si>
  <si>
    <t>17-18</t>
  </si>
  <si>
    <t>19-20</t>
  </si>
  <si>
    <t>Background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</si>
</sst>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809]dd\ mmmm\ yyyy;@"/>
    <numFmt numFmtId="165" formatCode="[$-809]dd\ mmm\ yyyy;@"/>
    <numFmt numFmtId="166" formatCode="[$-409]d\-mmm\-yy;@"/>
    <numFmt numFmtId="167" formatCode="_(* #,##0_);_(* \(#,##0\);_(* &quot;-&quot;??_);_(@_)"/>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0"/>
      <color theme="1"/>
      <name val="Calibri"/>
      <family val="2"/>
    </font>
    <font>
      <b/>
      <sz val="11"/>
      <color theme="0"/>
      <name val="Calibri"/>
      <family val="2"/>
      <scheme val="minor"/>
    </font>
    <font>
      <b/>
      <sz val="11"/>
      <name val="Calibri"/>
      <family val="2"/>
      <scheme val="minor"/>
    </font>
    <font>
      <sz val="11"/>
      <name val="Calibri"/>
      <family val="2"/>
      <scheme val="minor"/>
    </font>
    <font>
      <b/>
      <sz val="11"/>
      <color theme="1"/>
      <name val="Calibri"/>
      <family val="2"/>
      <scheme val="minor"/>
    </font>
    <font>
      <u/>
      <sz val="10"/>
      <color theme="10"/>
      <name val="Arial"/>
      <family val="2"/>
    </font>
    <font>
      <sz val="11"/>
      <color rgb="FF333333"/>
      <name val="Calibri"/>
      <family val="2"/>
      <scheme val="minor"/>
    </font>
    <font>
      <sz val="10"/>
      <name val="Arial"/>
      <family val="2"/>
    </font>
    <font>
      <sz val="11"/>
      <name val="Cambria"/>
      <family val="1"/>
    </font>
    <font>
      <sz val="11"/>
      <color theme="0"/>
      <name val="Cambria"/>
      <family val="1"/>
    </font>
    <font>
      <i/>
      <sz val="11"/>
      <name val="Cambria"/>
      <family val="1"/>
    </font>
    <font>
      <sz val="10"/>
      <name val="Cambria"/>
      <family val="1"/>
    </font>
    <font>
      <sz val="11"/>
      <color theme="1"/>
      <name val="Cambria"/>
      <family val="1"/>
    </font>
    <font>
      <sz val="10"/>
      <name val="Cambria"/>
      <family val="1"/>
    </font>
    <font>
      <sz val="10"/>
      <color theme="0"/>
      <name val="Cambria"/>
      <family val="1"/>
    </font>
    <font>
      <sz val="11"/>
      <name val="Calibri"/>
      <family val="2"/>
    </font>
    <font>
      <sz val="10"/>
      <name val="Calibri"/>
      <family val="2"/>
      <scheme val="minor"/>
    </font>
    <font>
      <sz val="11"/>
      <color rgb="FF000000"/>
      <name val="Calibri"/>
      <family val="2"/>
    </font>
    <font>
      <b/>
      <sz val="10"/>
      <name val="Arial"/>
      <family val="2"/>
    </font>
    <font>
      <b/>
      <i/>
      <sz val="10"/>
      <name val="Calibri"/>
      <family val="2"/>
    </font>
    <font>
      <i/>
      <sz val="10"/>
      <name val="Calibri"/>
      <family val="2"/>
    </font>
    <font>
      <i/>
      <sz val="11"/>
      <color rgb="FF000000"/>
      <name val="Calibri"/>
      <family val="2"/>
    </font>
    <font>
      <sz val="14"/>
      <color theme="1"/>
      <name val="Calibri"/>
      <family val="2"/>
      <scheme val="minor"/>
    </font>
    <font>
      <sz val="10"/>
      <name val="Arial"/>
      <family val="2"/>
    </font>
    <font>
      <sz val="10"/>
      <color rgb="FFFF0000"/>
      <name val="Arial"/>
      <family val="2"/>
    </font>
    <font>
      <b/>
      <sz val="10"/>
      <name val="Cambria"/>
      <family val="1"/>
    </font>
    <font>
      <b/>
      <sz val="10"/>
      <name val="Calibri"/>
      <family val="2"/>
      <scheme val="minor"/>
    </font>
    <font>
      <b/>
      <sz val="12"/>
      <name val="Calibri"/>
      <family val="2"/>
      <scheme val="minor"/>
    </font>
    <font>
      <b/>
      <sz val="12"/>
      <name val="Arial"/>
      <family val="2"/>
    </font>
    <font>
      <b/>
      <sz val="11"/>
      <name val="Cambria"/>
      <family val="1"/>
    </font>
    <font>
      <b/>
      <sz val="11"/>
      <name val="Calibri"/>
      <family val="2"/>
    </font>
    <font>
      <b/>
      <sz val="10"/>
      <color theme="1"/>
      <name val="Cambria"/>
      <family val="1"/>
      <scheme val="major"/>
    </font>
    <font>
      <sz val="14"/>
      <name val="Calibri"/>
      <family val="2"/>
      <scheme val="minor"/>
    </font>
    <font>
      <b/>
      <sz val="14"/>
      <name val="Calibri"/>
      <family val="2"/>
      <scheme val="minor"/>
    </font>
  </fonts>
  <fills count="21">
    <fill>
      <patternFill patternType="none"/>
    </fill>
    <fill>
      <patternFill patternType="gray125"/>
    </fill>
    <fill>
      <patternFill patternType="solid">
        <fgColor theme="1" tint="0.34998626667073579"/>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3" tint="0.749992370372631"/>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2" tint="0.59999389629810485"/>
        <bgColor indexed="64"/>
      </patternFill>
    </fill>
    <fill>
      <patternFill patternType="solid">
        <fgColor theme="2" tint="0.79998168889431442"/>
        <bgColor indexed="64"/>
      </patternFill>
    </fill>
    <fill>
      <patternFill patternType="solid">
        <fgColor theme="2" tint="0.39997558519241921"/>
        <bgColor indexed="64"/>
      </patternFill>
    </fill>
    <fill>
      <patternFill patternType="solid">
        <fgColor theme="0" tint="-4.9989318521683403E-2"/>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right/>
      <top/>
      <bottom style="dotted">
        <color auto="1"/>
      </bottom>
      <diagonal/>
    </border>
    <border>
      <left/>
      <right/>
      <top style="dotted">
        <color auto="1"/>
      </top>
      <bottom/>
      <diagonal/>
    </border>
    <border>
      <left style="thin">
        <color theme="9"/>
      </left>
      <right style="thin">
        <color theme="9"/>
      </right>
      <top style="thin">
        <color theme="9"/>
      </top>
      <bottom style="thin">
        <color theme="9"/>
      </bottom>
      <diagonal/>
    </border>
    <border>
      <left/>
      <right/>
      <top style="thin">
        <color theme="9"/>
      </top>
      <bottom/>
      <diagonal/>
    </border>
    <border>
      <left/>
      <right/>
      <top style="thin">
        <color theme="5" tint="-0.24994659260841701"/>
      </top>
      <bottom/>
      <diagonal/>
    </border>
    <border>
      <left/>
      <right/>
      <top style="thin">
        <color theme="3"/>
      </top>
      <bottom/>
      <diagonal/>
    </border>
    <border>
      <left style="thin">
        <color auto="1"/>
      </left>
      <right/>
      <top style="thin">
        <color theme="3"/>
      </top>
      <bottom style="thin">
        <color auto="1"/>
      </bottom>
      <diagonal/>
    </border>
    <border>
      <left/>
      <right/>
      <top style="thin">
        <color theme="3"/>
      </top>
      <bottom style="thin">
        <color auto="1"/>
      </bottom>
      <diagonal/>
    </border>
    <border>
      <left/>
      <right style="thin">
        <color auto="1"/>
      </right>
      <top style="thin">
        <color theme="3"/>
      </top>
      <bottom style="thin">
        <color auto="1"/>
      </bottom>
      <diagonal/>
    </border>
    <border>
      <left/>
      <right/>
      <top style="thin">
        <color theme="4"/>
      </top>
      <bottom/>
      <diagonal/>
    </border>
    <border>
      <left style="thin">
        <color theme="0" tint="-0.14996795556505021"/>
      </left>
      <right style="thin">
        <color theme="0" tint="-0.14996795556505021"/>
      </right>
      <top style="thin">
        <color theme="9"/>
      </top>
      <bottom style="thin">
        <color theme="0" tint="-0.14996795556505021"/>
      </bottom>
      <diagonal/>
    </border>
  </borders>
  <cellStyleXfs count="148">
    <xf numFmtId="0" fontId="0" fillId="0" borderId="0"/>
    <xf numFmtId="0" fontId="16" fillId="0" borderId="0"/>
    <xf numFmtId="0" fontId="17" fillId="0" borderId="0"/>
    <xf numFmtId="0" fontId="17"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4" fillId="0" borderId="0"/>
    <xf numFmtId="0" fontId="13" fillId="0" borderId="0"/>
    <xf numFmtId="0" fontId="12" fillId="0" borderId="0"/>
    <xf numFmtId="0" fontId="11" fillId="0" borderId="0"/>
    <xf numFmtId="0" fontId="24" fillId="0" borderId="0" applyNumberFormat="0" applyFill="0" applyBorder="0" applyAlignment="0" applyProtection="0"/>
    <xf numFmtId="0" fontId="10" fillId="0" borderId="0"/>
    <xf numFmtId="9" fontId="26" fillId="0" borderId="0" applyFont="0" applyFill="0" applyBorder="0" applyAlignment="0" applyProtection="0"/>
    <xf numFmtId="0" fontId="4" fillId="0" borderId="0"/>
    <xf numFmtId="0" fontId="3" fillId="0" borderId="0"/>
    <xf numFmtId="0" fontId="2" fillId="0" borderId="0"/>
    <xf numFmtId="0" fontId="17"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17" fillId="0" borderId="0" applyFont="0" applyFill="0" applyBorder="0" applyAlignment="0" applyProtection="0"/>
    <xf numFmtId="0" fontId="2" fillId="0" borderId="0"/>
    <xf numFmtId="0" fontId="2" fillId="0" borderId="0"/>
    <xf numFmtId="43" fontId="42" fillId="0" borderId="0" applyFont="0" applyFill="0" applyBorder="0" applyAlignment="0" applyProtection="0"/>
  </cellStyleXfs>
  <cellXfs count="337">
    <xf numFmtId="0" fontId="0" fillId="0" borderId="0" xfId="0"/>
    <xf numFmtId="0" fontId="0" fillId="0" borderId="0" xfId="0" applyFill="1"/>
    <xf numFmtId="0" fontId="22" fillId="0" borderId="0" xfId="0" applyFont="1"/>
    <xf numFmtId="0" fontId="12" fillId="0" borderId="0" xfId="91"/>
    <xf numFmtId="0" fontId="21" fillId="0" borderId="0" xfId="0" applyFont="1"/>
    <xf numFmtId="0" fontId="20" fillId="3" borderId="4" xfId="91" applyFont="1" applyFill="1" applyBorder="1" applyAlignment="1">
      <alignment vertical="center"/>
    </xf>
    <xf numFmtId="0" fontId="23" fillId="0" borderId="0" xfId="91" applyFont="1" applyAlignment="1">
      <alignment vertical="center"/>
    </xf>
    <xf numFmtId="0" fontId="12" fillId="0" borderId="0" xfId="91" applyAlignment="1">
      <alignment vertical="center"/>
    </xf>
    <xf numFmtId="0" fontId="25" fillId="0" borderId="0" xfId="0" applyFont="1" applyBorder="1" applyAlignment="1">
      <alignment vertical="center" wrapText="1"/>
    </xf>
    <xf numFmtId="0" fontId="23" fillId="0" borderId="0" xfId="94" applyFont="1" applyBorder="1"/>
    <xf numFmtId="0" fontId="10" fillId="0" borderId="0" xfId="94" applyFont="1" applyBorder="1"/>
    <xf numFmtId="0" fontId="25" fillId="0" borderId="0" xfId="94" applyFont="1" applyBorder="1" applyAlignment="1">
      <alignment vertical="center" wrapText="1"/>
    </xf>
    <xf numFmtId="0" fontId="9" fillId="0" borderId="0" xfId="94" applyFont="1" applyBorder="1"/>
    <xf numFmtId="0" fontId="10" fillId="0" borderId="0" xfId="94" applyBorder="1"/>
    <xf numFmtId="0" fontId="10" fillId="0" borderId="0" xfId="94" applyFont="1" applyBorder="1" applyAlignment="1"/>
    <xf numFmtId="0" fontId="7" fillId="0" borderId="0" xfId="94" applyFont="1" applyBorder="1" applyAlignment="1"/>
    <xf numFmtId="0" fontId="8" fillId="0" borderId="0" xfId="94" applyFont="1" applyBorder="1" applyAlignment="1"/>
    <xf numFmtId="0" fontId="25" fillId="0" borderId="0" xfId="94" applyFont="1" applyBorder="1" applyAlignment="1">
      <alignment vertical="center"/>
    </xf>
    <xf numFmtId="0" fontId="25" fillId="0" borderId="0" xfId="0" applyFont="1" applyBorder="1" applyAlignment="1">
      <alignment vertical="center"/>
    </xf>
    <xf numFmtId="0" fontId="6" fillId="0" borderId="0" xfId="94" applyFont="1" applyBorder="1" applyAlignment="1"/>
    <xf numFmtId="0" fontId="0" fillId="0" borderId="0" xfId="0" applyFont="1" applyBorder="1" applyAlignment="1"/>
    <xf numFmtId="0" fontId="0" fillId="0" borderId="16" xfId="0" applyFont="1" applyBorder="1" applyAlignment="1"/>
    <xf numFmtId="0" fontId="0" fillId="0" borderId="0" xfId="0" applyFont="1" applyAlignment="1"/>
    <xf numFmtId="0" fontId="0" fillId="0" borderId="17" xfId="0" applyFont="1" applyBorder="1" applyAlignment="1"/>
    <xf numFmtId="0" fontId="22" fillId="0" borderId="0" xfId="0" applyFont="1" applyAlignment="1">
      <alignment vertical="center"/>
    </xf>
    <xf numFmtId="0" fontId="22" fillId="0" borderId="0" xfId="0" applyFont="1" applyBorder="1" applyAlignment="1"/>
    <xf numFmtId="0" fontId="22" fillId="0" borderId="16" xfId="0" applyFont="1" applyBorder="1" applyAlignment="1"/>
    <xf numFmtId="0" fontId="22" fillId="0" borderId="0" xfId="0" applyFont="1" applyAlignment="1"/>
    <xf numFmtId="0" fontId="22" fillId="0" borderId="17" xfId="0" applyFont="1" applyBorder="1" applyAlignment="1"/>
    <xf numFmtId="0" fontId="22" fillId="0" borderId="0" xfId="0" applyFont="1" applyFill="1" applyBorder="1" applyAlignment="1"/>
    <xf numFmtId="0" fontId="21" fillId="0" borderId="0" xfId="0" applyFont="1" applyAlignment="1"/>
    <xf numFmtId="0" fontId="22" fillId="0" borderId="0"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17" fillId="0" borderId="0" xfId="0" applyFont="1"/>
    <xf numFmtId="0" fontId="17" fillId="0" borderId="0" xfId="0" applyFont="1" applyAlignment="1">
      <alignment wrapText="1"/>
    </xf>
    <xf numFmtId="165" fontId="12" fillId="10" borderId="4" xfId="91" applyNumberFormat="1" applyFill="1" applyBorder="1" applyProtection="1">
      <protection locked="0"/>
    </xf>
    <xf numFmtId="0" fontId="12" fillId="10" borderId="4" xfId="91" applyFill="1" applyBorder="1"/>
    <xf numFmtId="0" fontId="12" fillId="10" borderId="4" xfId="91" applyFill="1" applyBorder="1" applyProtection="1"/>
    <xf numFmtId="9" fontId="12" fillId="10" borderId="4" xfId="95" applyFont="1" applyFill="1" applyBorder="1" applyProtection="1">
      <protection locked="0"/>
    </xf>
    <xf numFmtId="0" fontId="24" fillId="11" borderId="4" xfId="93" applyFill="1" applyBorder="1" applyAlignment="1" applyProtection="1">
      <alignment horizontal="center"/>
      <protection locked="0"/>
    </xf>
    <xf numFmtId="0" fontId="5" fillId="11" borderId="4" xfId="91" applyFont="1" applyFill="1" applyBorder="1" applyProtection="1">
      <protection locked="0"/>
    </xf>
    <xf numFmtId="165" fontId="12" fillId="11" borderId="4" xfId="91" applyNumberFormat="1" applyFill="1" applyBorder="1" applyProtection="1">
      <protection locked="0"/>
    </xf>
    <xf numFmtId="0" fontId="12" fillId="11" borderId="4" xfId="91" applyFill="1" applyBorder="1"/>
    <xf numFmtId="0" fontId="12" fillId="11" borderId="4" xfId="91" applyFill="1" applyBorder="1" applyProtection="1"/>
    <xf numFmtId="9" fontId="12" fillId="11" borderId="4" xfId="95" applyFont="1" applyFill="1" applyBorder="1" applyProtection="1">
      <protection locked="0"/>
    </xf>
    <xf numFmtId="0" fontId="24" fillId="10" borderId="4" xfId="93" applyFill="1" applyBorder="1" applyAlignment="1" applyProtection="1">
      <alignment horizontal="center"/>
      <protection locked="0"/>
    </xf>
    <xf numFmtId="0" fontId="5" fillId="10" borderId="4" xfId="91" applyFont="1" applyFill="1" applyBorder="1" applyProtection="1">
      <protection locked="0"/>
    </xf>
    <xf numFmtId="165" fontId="12" fillId="6" borderId="4" xfId="91" applyNumberFormat="1" applyFill="1" applyBorder="1" applyProtection="1">
      <protection locked="0"/>
    </xf>
    <xf numFmtId="0" fontId="12" fillId="6" borderId="4" xfId="91" applyFill="1" applyBorder="1"/>
    <xf numFmtId="0" fontId="12" fillId="6" borderId="4" xfId="91" applyFill="1" applyBorder="1" applyProtection="1"/>
    <xf numFmtId="9" fontId="12" fillId="6" borderId="4" xfId="95" applyFont="1" applyFill="1" applyBorder="1" applyProtection="1">
      <protection locked="0"/>
    </xf>
    <xf numFmtId="0" fontId="24" fillId="12" borderId="4" xfId="93" applyFill="1" applyBorder="1" applyAlignment="1" applyProtection="1">
      <alignment horizontal="center"/>
      <protection locked="0"/>
    </xf>
    <xf numFmtId="0" fontId="5" fillId="12" borderId="4" xfId="91" applyFont="1" applyFill="1" applyBorder="1" applyProtection="1">
      <protection locked="0"/>
    </xf>
    <xf numFmtId="165" fontId="12" fillId="12" borderId="4" xfId="91" applyNumberFormat="1" applyFill="1" applyBorder="1" applyProtection="1">
      <protection locked="0"/>
    </xf>
    <xf numFmtId="0" fontId="12" fillId="12" borderId="4" xfId="91" applyFill="1" applyBorder="1"/>
    <xf numFmtId="0" fontId="12" fillId="12" borderId="4" xfId="91" applyFill="1" applyBorder="1" applyProtection="1"/>
    <xf numFmtId="9" fontId="12" fillId="12" borderId="4" xfId="95" applyFont="1" applyFill="1" applyBorder="1" applyProtection="1">
      <protection locked="0"/>
    </xf>
    <xf numFmtId="165" fontId="12" fillId="0" borderId="4" xfId="91" applyNumberFormat="1" applyFill="1" applyBorder="1" applyProtection="1">
      <protection locked="0"/>
    </xf>
    <xf numFmtId="0" fontId="12" fillId="0" borderId="4" xfId="91" applyFill="1" applyBorder="1"/>
    <xf numFmtId="0" fontId="12" fillId="0" borderId="4" xfId="91" applyFill="1" applyBorder="1" applyProtection="1"/>
    <xf numFmtId="9" fontId="12" fillId="0" borderId="4" xfId="95" applyFont="1" applyFill="1" applyBorder="1" applyProtection="1">
      <protection locked="0"/>
    </xf>
    <xf numFmtId="0" fontId="12" fillId="6" borderId="4" xfId="91" applyFill="1" applyBorder="1" applyAlignment="1" applyProtection="1">
      <alignment horizontal="center"/>
      <protection locked="0"/>
    </xf>
    <xf numFmtId="0" fontId="12" fillId="6" borderId="4" xfId="91" applyFill="1" applyBorder="1" applyProtection="1">
      <protection locked="0"/>
    </xf>
    <xf numFmtId="165" fontId="12" fillId="9" borderId="4" xfId="91" applyNumberFormat="1" applyFill="1" applyBorder="1"/>
    <xf numFmtId="0" fontId="12" fillId="9" borderId="4" xfId="91" applyFill="1" applyBorder="1"/>
    <xf numFmtId="0" fontId="24" fillId="0" borderId="4" xfId="93" applyFill="1" applyBorder="1" applyAlignment="1" applyProtection="1">
      <alignment horizontal="center"/>
      <protection locked="0"/>
    </xf>
    <xf numFmtId="0" fontId="5" fillId="0" borderId="4" xfId="91" applyFont="1" applyFill="1" applyBorder="1" applyProtection="1">
      <protection locked="0"/>
    </xf>
    <xf numFmtId="165" fontId="12" fillId="0" borderId="4" xfId="91" applyNumberFormat="1" applyFill="1" applyBorder="1"/>
    <xf numFmtId="9" fontId="12" fillId="9" borderId="4" xfId="95" applyFont="1" applyFill="1" applyBorder="1"/>
    <xf numFmtId="0" fontId="27" fillId="0" borderId="0" xfId="0" applyFont="1" applyFill="1" applyAlignment="1">
      <alignment vertical="center"/>
    </xf>
    <xf numFmtId="0" fontId="28" fillId="0" borderId="0" xfId="0" applyFont="1" applyFill="1" applyAlignment="1"/>
    <xf numFmtId="0" fontId="28" fillId="0" borderId="0" xfId="0" applyFont="1"/>
    <xf numFmtId="0" fontId="28" fillId="0" borderId="0" xfId="0" applyFont="1" applyFill="1"/>
    <xf numFmtId="1" fontId="27" fillId="0" borderId="1" xfId="0" applyNumberFormat="1" applyFont="1" applyBorder="1" applyAlignment="1">
      <alignment horizontal="left" vertical="center" indent="1"/>
    </xf>
    <xf numFmtId="0" fontId="30" fillId="0" borderId="0" xfId="0" applyFont="1"/>
    <xf numFmtId="0" fontId="27" fillId="0" borderId="0" xfId="0" applyFont="1"/>
    <xf numFmtId="3" fontId="27" fillId="0" borderId="3" xfId="0" applyNumberFormat="1" applyFont="1" applyBorder="1" applyAlignment="1">
      <alignment horizontal="right" vertical="center" indent="1"/>
    </xf>
    <xf numFmtId="0" fontId="27" fillId="0" borderId="4" xfId="0" applyFont="1" applyBorder="1" applyAlignment="1">
      <alignment horizontal="left" indent="1"/>
    </xf>
    <xf numFmtId="0" fontId="27" fillId="0" borderId="0" xfId="0" applyFont="1" applyAlignment="1">
      <alignment horizontal="left" vertical="center"/>
    </xf>
    <xf numFmtId="0" fontId="27" fillId="0" borderId="4" xfId="0" applyFont="1" applyBorder="1" applyAlignment="1">
      <alignment horizontal="left" vertical="center"/>
    </xf>
    <xf numFmtId="0" fontId="27" fillId="0" borderId="4" xfId="0" applyFont="1" applyFill="1" applyBorder="1" applyAlignment="1">
      <alignment horizontal="left" vertical="center"/>
    </xf>
    <xf numFmtId="0" fontId="27" fillId="0" borderId="4" xfId="0" applyFont="1" applyBorder="1"/>
    <xf numFmtId="0" fontId="0" fillId="0" borderId="20" xfId="0" applyBorder="1"/>
    <xf numFmtId="0" fontId="27" fillId="0" borderId="21" xfId="0" applyFont="1" applyFill="1" applyBorder="1" applyAlignment="1">
      <alignment vertical="center"/>
    </xf>
    <xf numFmtId="0" fontId="28" fillId="0" borderId="21" xfId="0" applyFont="1" applyFill="1" applyBorder="1" applyAlignment="1"/>
    <xf numFmtId="0" fontId="28" fillId="0" borderId="21" xfId="0" applyFont="1" applyBorder="1"/>
    <xf numFmtId="0" fontId="28" fillId="0" borderId="21" xfId="0" applyFont="1" applyFill="1" applyBorder="1"/>
    <xf numFmtId="0" fontId="0" fillId="0" borderId="19" xfId="0" applyBorder="1"/>
    <xf numFmtId="0" fontId="0" fillId="0" borderId="18" xfId="0" applyBorder="1"/>
    <xf numFmtId="0" fontId="0" fillId="2" borderId="26" xfId="0" applyFill="1" applyBorder="1"/>
    <xf numFmtId="0" fontId="0" fillId="0" borderId="10" xfId="0" applyBorder="1"/>
    <xf numFmtId="0" fontId="27" fillId="0" borderId="21" xfId="0" applyFont="1" applyFill="1" applyBorder="1"/>
    <xf numFmtId="0" fontId="30" fillId="0" borderId="21" xfId="0" applyFont="1" applyFill="1" applyBorder="1"/>
    <xf numFmtId="0" fontId="27" fillId="0" borderId="0" xfId="0" applyFont="1" applyFill="1"/>
    <xf numFmtId="0" fontId="30" fillId="0" borderId="0" xfId="0" applyFont="1" applyFill="1"/>
    <xf numFmtId="0" fontId="33" fillId="0" borderId="0" xfId="0" applyFont="1" applyFill="1"/>
    <xf numFmtId="0" fontId="35" fillId="0" borderId="0" xfId="0" applyFont="1"/>
    <xf numFmtId="0" fontId="3" fillId="0" borderId="0" xfId="97"/>
    <xf numFmtId="0" fontId="17" fillId="0" borderId="0" xfId="97" applyFont="1"/>
    <xf numFmtId="0" fontId="17" fillId="0" borderId="0" xfId="97" applyFont="1" applyFill="1"/>
    <xf numFmtId="0" fontId="38" fillId="0" borderId="0" xfId="0" applyFont="1" applyAlignment="1">
      <alignment horizontal="center" vertical="center" readingOrder="1"/>
    </xf>
    <xf numFmtId="0" fontId="39" fillId="0" borderId="0" xfId="0" applyFont="1" applyAlignment="1">
      <alignment horizontal="center" vertical="center" readingOrder="1"/>
    </xf>
    <xf numFmtId="0" fontId="41" fillId="7" borderId="4" xfId="97" applyFont="1" applyFill="1" applyBorder="1" applyAlignment="1">
      <alignment horizontal="center" vertical="center" wrapText="1"/>
    </xf>
    <xf numFmtId="0" fontId="17" fillId="8" borderId="4" xfId="0" applyFont="1" applyFill="1" applyBorder="1"/>
    <xf numFmtId="0" fontId="35" fillId="9" borderId="4" xfId="0" applyFont="1" applyFill="1" applyBorder="1" applyAlignment="1">
      <alignment horizontal="center" vertical="center" wrapText="1"/>
    </xf>
    <xf numFmtId="0" fontId="36" fillId="9" borderId="4" xfId="0" applyFont="1" applyFill="1" applyBorder="1" applyAlignment="1">
      <alignment horizontal="left" vertical="top" wrapText="1"/>
    </xf>
    <xf numFmtId="0" fontId="0" fillId="0" borderId="4" xfId="0" applyBorder="1"/>
    <xf numFmtId="0" fontId="22" fillId="9" borderId="4" xfId="0" applyFont="1" applyFill="1" applyBorder="1" applyAlignment="1">
      <alignment horizontal="center" vertical="center" wrapText="1"/>
    </xf>
    <xf numFmtId="0" fontId="22" fillId="9" borderId="4" xfId="0" applyFont="1" applyFill="1" applyBorder="1" applyAlignment="1">
      <alignment horizontal="left" vertical="top" wrapText="1"/>
    </xf>
    <xf numFmtId="0" fontId="34" fillId="9" borderId="4" xfId="0" applyFont="1" applyFill="1" applyBorder="1" applyAlignment="1">
      <alignment horizontal="left" vertical="top" wrapText="1"/>
    </xf>
    <xf numFmtId="43" fontId="34" fillId="0" borderId="3" xfId="147" applyFont="1" applyBorder="1"/>
    <xf numFmtId="0" fontId="43" fillId="0" borderId="0" xfId="0" applyFont="1"/>
    <xf numFmtId="49" fontId="22" fillId="9" borderId="4" xfId="0" applyNumberFormat="1" applyFont="1" applyFill="1" applyBorder="1" applyAlignment="1">
      <alignment horizontal="left" vertical="top" wrapText="1"/>
    </xf>
    <xf numFmtId="0" fontId="1" fillId="0" borderId="0" xfId="97" applyFont="1" applyBorder="1" applyAlignment="1"/>
    <xf numFmtId="0" fontId="3" fillId="0" borderId="0" xfId="97" applyBorder="1"/>
    <xf numFmtId="9" fontId="3" fillId="0" borderId="0" xfId="97" applyNumberFormat="1" applyBorder="1"/>
    <xf numFmtId="1" fontId="3" fillId="0" borderId="0" xfId="97" applyNumberFormat="1" applyBorder="1"/>
    <xf numFmtId="0" fontId="40" fillId="0" borderId="0" xfId="0" applyFont="1" applyBorder="1" applyAlignment="1">
      <alignment horizontal="center" vertical="center"/>
    </xf>
    <xf numFmtId="0" fontId="0" fillId="5" borderId="0" xfId="0" applyFill="1"/>
    <xf numFmtId="0" fontId="0" fillId="9" borderId="0" xfId="0" applyFill="1"/>
    <xf numFmtId="0" fontId="35" fillId="9" borderId="0" xfId="0" applyFont="1" applyFill="1"/>
    <xf numFmtId="0" fontId="35" fillId="9" borderId="0" xfId="0" applyFont="1" applyFill="1" applyAlignment="1">
      <alignment wrapText="1"/>
    </xf>
    <xf numFmtId="164" fontId="35" fillId="9" borderId="0" xfId="0" applyNumberFormat="1" applyFont="1" applyFill="1"/>
    <xf numFmtId="0" fontId="35" fillId="16" borderId="0" xfId="0" applyFont="1" applyFill="1" applyAlignment="1">
      <alignment horizontal="center"/>
    </xf>
    <xf numFmtId="0" fontId="35" fillId="9" borderId="4" xfId="0" applyFont="1" applyFill="1" applyBorder="1"/>
    <xf numFmtId="0" fontId="35" fillId="9" borderId="4" xfId="0" applyFont="1" applyFill="1" applyBorder="1" applyAlignment="1">
      <alignment wrapText="1"/>
    </xf>
    <xf numFmtId="164" fontId="35" fillId="9" borderId="4" xfId="0" applyNumberFormat="1" applyFont="1" applyFill="1" applyBorder="1"/>
    <xf numFmtId="164" fontId="35" fillId="9" borderId="4" xfId="0" applyNumberFormat="1" applyFont="1" applyFill="1" applyBorder="1" applyAlignment="1">
      <alignment wrapText="1"/>
    </xf>
    <xf numFmtId="0" fontId="22" fillId="18" borderId="4" xfId="0" applyFont="1" applyFill="1" applyBorder="1" applyAlignment="1">
      <alignment horizontal="left" vertical="top" wrapText="1"/>
    </xf>
    <xf numFmtId="0" fontId="27" fillId="18" borderId="4" xfId="0" applyFont="1" applyFill="1" applyBorder="1" applyAlignment="1">
      <alignment horizontal="left" vertical="top" wrapText="1"/>
    </xf>
    <xf numFmtId="0" fontId="35" fillId="9" borderId="4" xfId="0" applyFont="1" applyFill="1" applyBorder="1" applyAlignment="1">
      <alignment horizontal="left" vertical="top" wrapText="1"/>
    </xf>
    <xf numFmtId="0" fontId="34" fillId="0" borderId="0" xfId="0" applyFont="1" applyAlignment="1">
      <alignment horizontal="left" vertical="top" wrapText="1" readingOrder="1"/>
    </xf>
    <xf numFmtId="0" fontId="36" fillId="0" borderId="4" xfId="0" applyFont="1" applyBorder="1" applyAlignment="1">
      <alignment wrapText="1"/>
    </xf>
    <xf numFmtId="0" fontId="46" fillId="16" borderId="4" xfId="0" applyFont="1" applyFill="1" applyBorder="1" applyAlignment="1">
      <alignment horizontal="center" vertical="center" textRotation="90" wrapText="1"/>
    </xf>
    <xf numFmtId="0" fontId="48" fillId="18" borderId="4" xfId="0" applyFont="1" applyFill="1" applyBorder="1" applyAlignment="1">
      <alignment horizontal="center" vertical="center" wrapText="1"/>
    </xf>
    <xf numFmtId="0" fontId="27" fillId="18" borderId="4" xfId="0" applyFont="1" applyFill="1" applyBorder="1" applyAlignment="1">
      <alignment horizontal="center" vertical="center" wrapText="1"/>
    </xf>
    <xf numFmtId="0" fontId="35" fillId="18" borderId="25" xfId="0" applyFont="1" applyFill="1" applyBorder="1"/>
    <xf numFmtId="0" fontId="34" fillId="0" borderId="4" xfId="0" applyFont="1" applyBorder="1" applyAlignment="1">
      <alignment horizontal="left" vertical="top" wrapText="1" readingOrder="1"/>
    </xf>
    <xf numFmtId="0" fontId="34" fillId="0" borderId="0" xfId="0" applyFont="1" applyAlignment="1">
      <alignment horizontal="left" vertical="top" wrapText="1"/>
    </xf>
    <xf numFmtId="0" fontId="35" fillId="9" borderId="0" xfId="0" applyFont="1" applyFill="1" applyAlignment="1">
      <alignment horizontal="left" vertical="top"/>
    </xf>
    <xf numFmtId="0" fontId="35" fillId="9" borderId="4" xfId="0" applyFont="1" applyFill="1" applyBorder="1" applyAlignment="1">
      <alignment horizontal="left" vertical="top"/>
    </xf>
    <xf numFmtId="0" fontId="35" fillId="9" borderId="0" xfId="0" applyFont="1" applyFill="1" applyAlignment="1">
      <alignment horizontal="left" vertical="top" wrapText="1"/>
    </xf>
    <xf numFmtId="164" fontId="35" fillId="9" borderId="4" xfId="0" applyNumberFormat="1" applyFont="1" applyFill="1" applyBorder="1" applyAlignment="1">
      <alignment horizontal="left" vertical="top"/>
    </xf>
    <xf numFmtId="0" fontId="49" fillId="9" borderId="4" xfId="0" applyFont="1" applyFill="1" applyBorder="1" applyAlignment="1">
      <alignment horizontal="center" vertical="center" wrapText="1"/>
    </xf>
    <xf numFmtId="0" fontId="45" fillId="9" borderId="4" xfId="0" applyFont="1" applyFill="1" applyBorder="1" applyAlignment="1">
      <alignment horizontal="center" vertical="center"/>
    </xf>
    <xf numFmtId="0" fontId="45" fillId="9" borderId="0" xfId="0" applyFont="1" applyFill="1" applyAlignment="1">
      <alignment horizontal="center" vertical="center"/>
    </xf>
    <xf numFmtId="0" fontId="21" fillId="9" borderId="4" xfId="0" applyFont="1" applyFill="1" applyBorder="1" applyAlignment="1">
      <alignment horizontal="center" vertical="center" wrapText="1"/>
    </xf>
    <xf numFmtId="0" fontId="37" fillId="0" borderId="0" xfId="0" applyNumberFormat="1" applyFont="1" applyBorder="1"/>
    <xf numFmtId="0" fontId="0" fillId="0" borderId="0" xfId="0" applyNumberFormat="1"/>
    <xf numFmtId="0" fontId="0" fillId="0" borderId="0" xfId="0" applyNumberFormat="1" applyBorder="1"/>
    <xf numFmtId="0" fontId="0" fillId="0" borderId="4" xfId="0" applyNumberFormat="1" applyBorder="1" applyAlignment="1">
      <alignment horizontal="center" vertical="center"/>
    </xf>
    <xf numFmtId="0" fontId="17" fillId="0" borderId="4" xfId="0" applyNumberFormat="1" applyFont="1" applyBorder="1" applyAlignment="1">
      <alignment horizontal="center" vertical="center" wrapText="1"/>
    </xf>
    <xf numFmtId="0" fontId="0" fillId="0" borderId="4" xfId="0" applyNumberFormat="1" applyBorder="1" applyAlignment="1">
      <alignment horizontal="center" vertical="center" wrapText="1"/>
    </xf>
    <xf numFmtId="0" fontId="17" fillId="0" borderId="4" xfId="0" applyNumberFormat="1" applyFont="1" applyBorder="1" applyAlignment="1">
      <alignment horizontal="center" vertical="center"/>
    </xf>
    <xf numFmtId="0" fontId="0" fillId="0" borderId="4" xfId="0" applyNumberFormat="1" applyFont="1" applyBorder="1" applyAlignment="1">
      <alignment horizontal="left" vertical="top" wrapText="1"/>
    </xf>
    <xf numFmtId="0" fontId="0" fillId="0" borderId="4" xfId="0" applyNumberFormat="1" applyFont="1" applyBorder="1" applyAlignment="1">
      <alignment horizontal="left" vertical="center" wrapText="1"/>
    </xf>
    <xf numFmtId="0" fontId="17" fillId="0" borderId="4" xfId="0" applyNumberFormat="1" applyFont="1" applyBorder="1" applyAlignment="1">
      <alignment horizontal="left" vertical="center" wrapText="1"/>
    </xf>
    <xf numFmtId="0" fontId="0" fillId="0" borderId="4" xfId="0" applyNumberFormat="1" applyBorder="1"/>
    <xf numFmtId="0" fontId="0" fillId="0" borderId="4" xfId="0" applyNumberFormat="1" applyBorder="1" applyAlignment="1">
      <alignment horizontal="left" vertical="center" wrapText="1"/>
    </xf>
    <xf numFmtId="0" fontId="37" fillId="11" borderId="5" xfId="0" applyNumberFormat="1" applyFont="1" applyFill="1" applyBorder="1" applyAlignment="1">
      <alignment horizontal="center" vertical="center"/>
    </xf>
    <xf numFmtId="0" fontId="37" fillId="11" borderId="4" xfId="0" applyNumberFormat="1" applyFont="1" applyFill="1" applyBorder="1" applyAlignment="1">
      <alignment horizontal="center" vertical="center"/>
    </xf>
    <xf numFmtId="0" fontId="50" fillId="11" borderId="4" xfId="0" applyNumberFormat="1" applyFont="1" applyFill="1" applyBorder="1" applyAlignment="1">
      <alignment horizontal="center" vertical="center"/>
    </xf>
    <xf numFmtId="0" fontId="50" fillId="10" borderId="4" xfId="0" applyNumberFormat="1" applyFont="1" applyFill="1" applyBorder="1" applyAlignment="1">
      <alignment horizontal="center" vertical="center" wrapText="1"/>
    </xf>
    <xf numFmtId="0" fontId="50" fillId="10" borderId="4" xfId="0" applyNumberFormat="1" applyFont="1" applyFill="1" applyBorder="1" applyAlignment="1">
      <alignment horizontal="center" vertical="center"/>
    </xf>
    <xf numFmtId="0" fontId="50" fillId="11" borderId="4" xfId="0" applyNumberFormat="1" applyFont="1" applyFill="1" applyBorder="1" applyAlignment="1">
      <alignment horizontal="center" vertical="center" wrapText="1"/>
    </xf>
    <xf numFmtId="0" fontId="37" fillId="0" borderId="4" xfId="0" applyNumberFormat="1" applyFont="1" applyBorder="1" applyAlignment="1">
      <alignment horizontal="center" vertical="center"/>
    </xf>
    <xf numFmtId="0" fontId="37" fillId="0" borderId="4" xfId="0" applyNumberFormat="1" applyFont="1" applyBorder="1" applyAlignment="1">
      <alignment horizontal="center" vertical="center" wrapText="1"/>
    </xf>
    <xf numFmtId="0" fontId="37" fillId="0" borderId="0" xfId="0" applyNumberFormat="1" applyFont="1" applyBorder="1" applyAlignment="1">
      <alignment horizontal="center" vertical="center"/>
    </xf>
    <xf numFmtId="0" fontId="37" fillId="0" borderId="0" xfId="0" applyNumberFormat="1" applyFont="1" applyAlignment="1">
      <alignment horizontal="center" vertical="center"/>
    </xf>
    <xf numFmtId="166" fontId="17" fillId="0" borderId="4" xfId="0" applyNumberFormat="1" applyFont="1" applyBorder="1" applyAlignment="1">
      <alignment horizontal="center" vertical="center" wrapText="1"/>
    </xf>
    <xf numFmtId="166" fontId="0" fillId="0" borderId="0" xfId="0" applyNumberFormat="1"/>
    <xf numFmtId="166" fontId="0" fillId="0" borderId="0" xfId="0" applyNumberFormat="1" applyBorder="1"/>
    <xf numFmtId="166" fontId="0" fillId="0" borderId="4" xfId="0" applyNumberFormat="1" applyBorder="1" applyAlignment="1">
      <alignment horizontal="center" vertical="center" wrapText="1"/>
    </xf>
    <xf numFmtId="0" fontId="37" fillId="11" borderId="3" xfId="0" applyNumberFormat="1" applyFont="1" applyFill="1" applyBorder="1" applyAlignment="1">
      <alignment horizontal="center" vertical="center" wrapText="1"/>
    </xf>
    <xf numFmtId="0" fontId="37" fillId="17" borderId="4" xfId="0" applyNumberFormat="1" applyFont="1" applyFill="1" applyBorder="1" applyAlignment="1">
      <alignment horizontal="center" vertical="center"/>
    </xf>
    <xf numFmtId="0" fontId="0" fillId="17" borderId="4" xfId="0" applyNumberFormat="1" applyFill="1" applyBorder="1" applyAlignment="1">
      <alignment horizontal="center" vertical="center"/>
    </xf>
    <xf numFmtId="166" fontId="0" fillId="17" borderId="4" xfId="0" applyNumberFormat="1" applyFill="1" applyBorder="1" applyAlignment="1">
      <alignment horizontal="center" vertical="center"/>
    </xf>
    <xf numFmtId="166" fontId="17" fillId="17" borderId="4" xfId="0" applyNumberFormat="1" applyFont="1" applyFill="1" applyBorder="1" applyAlignment="1">
      <alignment horizontal="center" vertical="center"/>
    </xf>
    <xf numFmtId="0" fontId="17" fillId="17" borderId="4" xfId="0" applyNumberFormat="1" applyFont="1" applyFill="1" applyBorder="1" applyAlignment="1">
      <alignment horizontal="left" vertical="center" wrapText="1"/>
    </xf>
    <xf numFmtId="0" fontId="0" fillId="17" borderId="4" xfId="0" applyNumberFormat="1" applyFill="1" applyBorder="1" applyAlignment="1">
      <alignment horizontal="center" vertical="center" wrapText="1"/>
    </xf>
    <xf numFmtId="0" fontId="17" fillId="17" borderId="4" xfId="0" applyNumberFormat="1" applyFont="1" applyFill="1" applyBorder="1" applyAlignment="1">
      <alignment horizontal="center" vertical="center" wrapText="1"/>
    </xf>
    <xf numFmtId="0" fontId="0" fillId="17" borderId="0" xfId="0" applyNumberFormat="1" applyFill="1"/>
    <xf numFmtId="0" fontId="0" fillId="17" borderId="4" xfId="0" applyNumberFormat="1" applyFont="1" applyFill="1" applyBorder="1" applyAlignment="1">
      <alignment horizontal="left" vertical="top" wrapText="1"/>
    </xf>
    <xf numFmtId="0" fontId="17" fillId="17" borderId="4" xfId="0" applyNumberFormat="1" applyFont="1" applyFill="1" applyBorder="1" applyAlignment="1">
      <alignment horizontal="center" vertical="center"/>
    </xf>
    <xf numFmtId="0" fontId="37" fillId="17" borderId="4" xfId="0" applyNumberFormat="1" applyFont="1" applyFill="1" applyBorder="1" applyAlignment="1">
      <alignment horizontal="center" vertical="center" wrapText="1"/>
    </xf>
    <xf numFmtId="166" fontId="0" fillId="17" borderId="4" xfId="0" applyNumberFormat="1" applyFill="1" applyBorder="1" applyAlignment="1">
      <alignment horizontal="center" vertical="center" wrapText="1"/>
    </xf>
    <xf numFmtId="166" fontId="17" fillId="17" borderId="4" xfId="0" applyNumberFormat="1" applyFont="1" applyFill="1" applyBorder="1" applyAlignment="1">
      <alignment horizontal="center" vertical="center" wrapText="1"/>
    </xf>
    <xf numFmtId="167" fontId="30" fillId="9" borderId="4" xfId="147" applyNumberFormat="1" applyFont="1" applyFill="1" applyBorder="1" applyAlignment="1">
      <alignment horizontal="left" vertical="center" wrapText="1"/>
    </xf>
    <xf numFmtId="0" fontId="30" fillId="9" borderId="4" xfId="0" applyFont="1" applyFill="1" applyBorder="1" applyAlignment="1">
      <alignment horizontal="left" vertical="center" wrapText="1"/>
    </xf>
    <xf numFmtId="0" fontId="32" fillId="9" borderId="4" xfId="0" applyFont="1" applyFill="1" applyBorder="1" applyAlignment="1">
      <alignment horizontal="left" vertical="center" wrapText="1"/>
    </xf>
    <xf numFmtId="0" fontId="30" fillId="9" borderId="1" xfId="0" applyFont="1" applyFill="1" applyBorder="1" applyAlignment="1">
      <alignment horizontal="left" vertical="center" wrapText="1"/>
    </xf>
    <xf numFmtId="0" fontId="37" fillId="9" borderId="4" xfId="0" applyFont="1" applyFill="1" applyBorder="1" applyAlignment="1">
      <alignment horizontal="center" vertical="center"/>
    </xf>
    <xf numFmtId="0" fontId="37" fillId="0" borderId="0" xfId="0" applyFont="1" applyAlignment="1">
      <alignment horizontal="center" vertical="center"/>
    </xf>
    <xf numFmtId="167" fontId="30" fillId="8" borderId="4" xfId="147" applyNumberFormat="1" applyFont="1" applyFill="1" applyBorder="1" applyAlignment="1">
      <alignment horizontal="left" vertical="center" wrapText="1"/>
    </xf>
    <xf numFmtId="0" fontId="30" fillId="8" borderId="4" xfId="0" applyFont="1" applyFill="1" applyBorder="1" applyAlignment="1">
      <alignment horizontal="left" vertical="center" wrapText="1"/>
    </xf>
    <xf numFmtId="0" fontId="0" fillId="8" borderId="0" xfId="0" applyFill="1"/>
    <xf numFmtId="0" fontId="21" fillId="8" borderId="4" xfId="0" applyFont="1" applyFill="1" applyBorder="1" applyAlignment="1">
      <alignment horizontal="left" vertical="top" wrapText="1"/>
    </xf>
    <xf numFmtId="0" fontId="27" fillId="9" borderId="4" xfId="0" applyFont="1" applyFill="1" applyBorder="1" applyAlignment="1">
      <alignment horizontal="left" vertical="top" wrapText="1"/>
    </xf>
    <xf numFmtId="49" fontId="27" fillId="9" borderId="4" xfId="0" applyNumberFormat="1" applyFont="1" applyFill="1" applyBorder="1" applyAlignment="1">
      <alignment horizontal="left" vertical="top" wrapText="1"/>
    </xf>
    <xf numFmtId="0" fontId="17" fillId="0" borderId="4" xfId="0" applyNumberFormat="1" applyFont="1" applyBorder="1" applyAlignment="1">
      <alignment horizontal="left" vertical="top"/>
    </xf>
    <xf numFmtId="0" fontId="17" fillId="0" borderId="0" xfId="0" applyFont="1" applyAlignment="1">
      <alignment horizontal="left" vertical="top"/>
    </xf>
    <xf numFmtId="167" fontId="30" fillId="8" borderId="4" xfId="147" applyNumberFormat="1" applyFont="1" applyFill="1" applyBorder="1" applyAlignment="1">
      <alignment horizontal="center" vertical="center" wrapText="1"/>
    </xf>
    <xf numFmtId="167" fontId="44" fillId="9" borderId="4" xfId="147" applyNumberFormat="1" applyFont="1" applyFill="1" applyBorder="1" applyAlignment="1">
      <alignment horizontal="center" vertical="center" wrapText="1"/>
    </xf>
    <xf numFmtId="167" fontId="30" fillId="9" borderId="4" xfId="147" applyNumberFormat="1" applyFont="1" applyFill="1" applyBorder="1" applyAlignment="1">
      <alignment horizontal="center" vertical="center" wrapText="1"/>
    </xf>
    <xf numFmtId="0" fontId="51" fillId="7" borderId="4" xfId="97" applyFont="1" applyFill="1" applyBorder="1" applyAlignment="1">
      <alignment horizontal="center" vertical="center"/>
    </xf>
    <xf numFmtId="0" fontId="21" fillId="8" borderId="4" xfId="0" applyFont="1" applyFill="1" applyBorder="1" applyAlignment="1">
      <alignment horizontal="center" vertical="center" wrapText="1"/>
    </xf>
    <xf numFmtId="0" fontId="52" fillId="0" borderId="4" xfId="97" applyFont="1" applyFill="1" applyBorder="1" applyAlignment="1">
      <alignment horizontal="center" vertical="center"/>
    </xf>
    <xf numFmtId="0" fontId="44" fillId="8" borderId="4" xfId="0" applyFont="1" applyFill="1" applyBorder="1" applyAlignment="1">
      <alignment horizontal="center" vertical="center"/>
    </xf>
    <xf numFmtId="0" fontId="48" fillId="9" borderId="4" xfId="0" applyFont="1" applyFill="1" applyBorder="1" applyAlignment="1">
      <alignment horizontal="center" vertical="center"/>
    </xf>
    <xf numFmtId="0" fontId="30" fillId="8" borderId="1" xfId="0" applyFont="1" applyFill="1" applyBorder="1" applyAlignment="1">
      <alignment horizontal="left" vertical="center" wrapText="1"/>
    </xf>
    <xf numFmtId="167" fontId="44" fillId="8" borderId="4" xfId="147" applyNumberFormat="1" applyFont="1" applyFill="1" applyBorder="1" applyAlignment="1">
      <alignment horizontal="left" vertical="center" wrapText="1"/>
    </xf>
    <xf numFmtId="0" fontId="17" fillId="0" borderId="0" xfId="0" applyFont="1" applyAlignment="1">
      <alignment horizontal="center" vertical="center"/>
    </xf>
    <xf numFmtId="0" fontId="21" fillId="9" borderId="4" xfId="0" applyFont="1" applyFill="1" applyBorder="1" applyAlignment="1">
      <alignment horizontal="center" vertical="top" wrapText="1"/>
    </xf>
    <xf numFmtId="0" fontId="0" fillId="20" borderId="0" xfId="0" applyFill="1"/>
    <xf numFmtId="0" fontId="37" fillId="8" borderId="4" xfId="0" applyFont="1" applyFill="1" applyBorder="1" applyAlignment="1">
      <alignment horizontal="center" vertical="center"/>
    </xf>
    <xf numFmtId="0" fontId="48" fillId="9" borderId="4" xfId="0" applyFont="1" applyFill="1" applyBorder="1" applyAlignment="1">
      <alignment horizontal="center" vertical="center" wrapText="1"/>
    </xf>
    <xf numFmtId="0" fontId="34" fillId="8" borderId="4" xfId="0" applyFont="1" applyFill="1" applyBorder="1" applyAlignment="1">
      <alignment wrapText="1"/>
    </xf>
    <xf numFmtId="0" fontId="34" fillId="8" borderId="0" xfId="0" applyFont="1" applyFill="1" applyAlignment="1">
      <alignment horizontal="left" vertical="top" wrapText="1" readingOrder="1"/>
    </xf>
    <xf numFmtId="0" fontId="37" fillId="9" borderId="5" xfId="0" applyFont="1" applyFill="1" applyBorder="1" applyAlignment="1">
      <alignment horizontal="center" vertical="center"/>
    </xf>
    <xf numFmtId="0" fontId="48" fillId="9" borderId="5" xfId="0" applyFont="1" applyFill="1" applyBorder="1" applyAlignment="1">
      <alignment horizontal="center" vertical="center" wrapText="1"/>
    </xf>
    <xf numFmtId="167" fontId="44" fillId="9" borderId="5" xfId="147" applyNumberFormat="1" applyFont="1" applyFill="1" applyBorder="1" applyAlignment="1">
      <alignment horizontal="center" vertical="center" wrapText="1"/>
    </xf>
    <xf numFmtId="167" fontId="30" fillId="9" borderId="5" xfId="147" applyNumberFormat="1" applyFont="1" applyFill="1" applyBorder="1" applyAlignment="1">
      <alignment horizontal="center" vertical="center" wrapText="1"/>
    </xf>
    <xf numFmtId="0" fontId="30" fillId="9" borderId="5" xfId="0" applyFont="1" applyFill="1" applyBorder="1" applyAlignment="1">
      <alignment horizontal="left" vertical="center" wrapText="1"/>
    </xf>
    <xf numFmtId="0" fontId="37" fillId="9" borderId="7" xfId="0" applyFont="1" applyFill="1" applyBorder="1" applyAlignment="1">
      <alignment horizontal="center" vertical="center"/>
    </xf>
    <xf numFmtId="0" fontId="27" fillId="9" borderId="7" xfId="0" applyFont="1" applyFill="1" applyBorder="1" applyAlignment="1">
      <alignment horizontal="left" vertical="top" wrapText="1"/>
    </xf>
    <xf numFmtId="167" fontId="30" fillId="9" borderId="7" xfId="147" applyNumberFormat="1" applyFont="1" applyFill="1" applyBorder="1" applyAlignment="1">
      <alignment horizontal="center" vertical="center" wrapText="1"/>
    </xf>
    <xf numFmtId="167" fontId="30" fillId="9" borderId="7" xfId="147" applyNumberFormat="1" applyFont="1" applyFill="1" applyBorder="1" applyAlignment="1">
      <alignment horizontal="left" vertical="center" wrapText="1"/>
    </xf>
    <xf numFmtId="0" fontId="30" fillId="9" borderId="7" xfId="0" applyFont="1" applyFill="1" applyBorder="1" applyAlignment="1">
      <alignment horizontal="left" vertical="center" wrapText="1"/>
    </xf>
    <xf numFmtId="0" fontId="0" fillId="9" borderId="4" xfId="0" applyFill="1" applyBorder="1"/>
    <xf numFmtId="0" fontId="41" fillId="7" borderId="1" xfId="97" applyFont="1" applyFill="1" applyBorder="1" applyAlignment="1">
      <alignment horizontal="center" vertical="center" wrapText="1"/>
    </xf>
    <xf numFmtId="0" fontId="32" fillId="8" borderId="1" xfId="0" applyFont="1" applyFill="1" applyBorder="1" applyAlignment="1">
      <alignment horizontal="left" vertical="center" wrapText="1"/>
    </xf>
    <xf numFmtId="0" fontId="32" fillId="9" borderId="1" xfId="0" applyFont="1" applyFill="1" applyBorder="1" applyAlignment="1">
      <alignment horizontal="left" vertical="center" wrapText="1"/>
    </xf>
    <xf numFmtId="0" fontId="30" fillId="9" borderId="12" xfId="0" applyFont="1" applyFill="1" applyBorder="1" applyAlignment="1">
      <alignment horizontal="left" vertical="center" wrapText="1"/>
    </xf>
    <xf numFmtId="0" fontId="30" fillId="9" borderId="8" xfId="0" applyFont="1" applyFill="1" applyBorder="1" applyAlignment="1">
      <alignment horizontal="left" vertical="center" wrapText="1"/>
    </xf>
    <xf numFmtId="0" fontId="37" fillId="20" borderId="0" xfId="0" applyFont="1" applyFill="1" applyAlignment="1">
      <alignment horizontal="center" vertical="center"/>
    </xf>
    <xf numFmtId="0" fontId="17" fillId="20" borderId="0" xfId="0" applyFont="1" applyFill="1" applyAlignment="1">
      <alignment horizontal="left" vertical="top"/>
    </xf>
    <xf numFmtId="0" fontId="17" fillId="20" borderId="0" xfId="0" applyFont="1" applyFill="1" applyAlignment="1">
      <alignment horizontal="center" vertical="center"/>
    </xf>
    <xf numFmtId="0" fontId="34" fillId="0" borderId="0" xfId="0" applyFont="1" applyAlignment="1">
      <alignment wrapText="1" readingOrder="1"/>
    </xf>
    <xf numFmtId="0" fontId="34" fillId="0" borderId="7" xfId="0" applyFont="1" applyBorder="1" applyAlignment="1">
      <alignment horizontal="left" vertical="top" wrapText="1"/>
    </xf>
    <xf numFmtId="0" fontId="36" fillId="0" borderId="0" xfId="0" applyFont="1" applyAlignment="1">
      <alignment wrapText="1"/>
    </xf>
    <xf numFmtId="0" fontId="34" fillId="0" borderId="7" xfId="0" applyFont="1" applyBorder="1" applyAlignment="1">
      <alignment wrapText="1" readingOrder="1"/>
    </xf>
    <xf numFmtId="0" fontId="36" fillId="0" borderId="7" xfId="0" applyFont="1" applyBorder="1" applyAlignment="1">
      <alignment wrapText="1"/>
    </xf>
    <xf numFmtId="0" fontId="49" fillId="19" borderId="0" xfId="0" applyFont="1" applyFill="1" applyBorder="1" applyAlignment="1">
      <alignment horizontal="center" vertical="center" wrapText="1"/>
    </xf>
    <xf numFmtId="0" fontId="36" fillId="19" borderId="0" xfId="0" applyFont="1" applyFill="1" applyBorder="1" applyAlignment="1">
      <alignment horizontal="left" vertical="top" wrapText="1" readingOrder="1"/>
    </xf>
    <xf numFmtId="0" fontId="22" fillId="19" borderId="0" xfId="0" applyFont="1" applyFill="1" applyBorder="1" applyAlignment="1">
      <alignment horizontal="left" vertical="top" wrapText="1"/>
    </xf>
    <xf numFmtId="49" fontId="22" fillId="19" borderId="0" xfId="0" applyNumberFormat="1" applyFont="1" applyFill="1" applyBorder="1" applyAlignment="1">
      <alignment horizontal="left" vertical="top" wrapText="1"/>
    </xf>
    <xf numFmtId="0" fontId="35" fillId="19" borderId="0" xfId="0" applyFont="1" applyFill="1" applyBorder="1"/>
    <xf numFmtId="0" fontId="46" fillId="16" borderId="4" xfId="0" applyFont="1" applyFill="1" applyBorder="1" applyAlignment="1">
      <alignment vertical="center" textRotation="90" wrapText="1"/>
    </xf>
    <xf numFmtId="0" fontId="46" fillId="19" borderId="0" xfId="0" applyFont="1" applyFill="1" applyBorder="1" applyAlignment="1">
      <alignment vertical="center" textRotation="90" wrapText="1"/>
    </xf>
    <xf numFmtId="0" fontId="36" fillId="0" borderId="0" xfId="0" applyFont="1" applyAlignment="1">
      <alignment wrapText="1" readingOrder="1"/>
    </xf>
    <xf numFmtId="0" fontId="34" fillId="0" borderId="4" xfId="0" applyFont="1" applyBorder="1" applyAlignment="1">
      <alignment wrapText="1" readingOrder="1"/>
    </xf>
    <xf numFmtId="0" fontId="36" fillId="0" borderId="4" xfId="0" applyFont="1" applyBorder="1" applyAlignment="1">
      <alignment wrapText="1" readingOrder="1"/>
    </xf>
    <xf numFmtId="0" fontId="0" fillId="9" borderId="0" xfId="0" applyNumberFormat="1" applyFill="1"/>
    <xf numFmtId="0" fontId="0" fillId="9" borderId="0" xfId="0" applyNumberFormat="1" applyFill="1" applyBorder="1"/>
    <xf numFmtId="17" fontId="27" fillId="0" borderId="4" xfId="0" applyNumberFormat="1" applyFont="1" applyBorder="1" applyAlignment="1">
      <alignment vertical="center"/>
    </xf>
    <xf numFmtId="0" fontId="29" fillId="14" borderId="1" xfId="0" applyFont="1" applyFill="1" applyBorder="1" applyAlignment="1">
      <alignment vertical="center"/>
    </xf>
    <xf numFmtId="0" fontId="29" fillId="14" borderId="3" xfId="0" applyFont="1" applyFill="1" applyBorder="1" applyAlignment="1">
      <alignment vertical="center"/>
    </xf>
    <xf numFmtId="0" fontId="29" fillId="14" borderId="2" xfId="0" applyFont="1" applyFill="1" applyBorder="1" applyAlignment="1">
      <alignment vertical="center"/>
    </xf>
    <xf numFmtId="49" fontId="27" fillId="0" borderId="1" xfId="0" applyNumberFormat="1" applyFont="1" applyBorder="1" applyAlignment="1">
      <alignment vertical="center"/>
    </xf>
    <xf numFmtId="49" fontId="27" fillId="0" borderId="2" xfId="0" applyNumberFormat="1" applyFont="1" applyBorder="1" applyAlignment="1">
      <alignment vertical="center"/>
    </xf>
    <xf numFmtId="49" fontId="27" fillId="0" borderId="3" xfId="0" applyNumberFormat="1" applyFont="1" applyBorder="1" applyAlignment="1">
      <alignment vertical="center"/>
    </xf>
    <xf numFmtId="0" fontId="27" fillId="0" borderId="15" xfId="0" applyFont="1" applyFill="1" applyBorder="1" applyAlignment="1">
      <alignment horizontal="center"/>
    </xf>
    <xf numFmtId="0" fontId="27" fillId="0" borderId="2" xfId="0" applyFont="1" applyFill="1" applyBorder="1" applyAlignment="1">
      <alignment horizontal="center" vertical="center"/>
    </xf>
    <xf numFmtId="0" fontId="31" fillId="13" borderId="12" xfId="0" applyFont="1" applyFill="1" applyBorder="1" applyAlignment="1">
      <alignment horizontal="left" vertical="center"/>
    </xf>
    <xf numFmtId="0" fontId="31" fillId="13" borderId="15" xfId="0" applyFont="1" applyFill="1" applyBorder="1" applyAlignment="1">
      <alignment horizontal="left" vertical="center"/>
    </xf>
    <xf numFmtId="0" fontId="31" fillId="13" borderId="11" xfId="0" applyFont="1" applyFill="1" applyBorder="1" applyAlignment="1">
      <alignment horizontal="left" vertical="center"/>
    </xf>
    <xf numFmtId="0" fontId="27" fillId="0" borderId="13" xfId="0" applyFont="1" applyBorder="1" applyAlignment="1">
      <alignment horizontal="left" vertical="top" wrapText="1" indent="1"/>
    </xf>
    <xf numFmtId="0" fontId="27" fillId="0" borderId="0" xfId="0" applyFont="1" applyBorder="1" applyAlignment="1">
      <alignment horizontal="left" vertical="top" wrapText="1" indent="1"/>
    </xf>
    <xf numFmtId="0" fontId="27" fillId="0" borderId="14" xfId="0" applyFont="1" applyBorder="1" applyAlignment="1">
      <alignment horizontal="left" vertical="top" wrapText="1" indent="1"/>
    </xf>
    <xf numFmtId="17" fontId="29" fillId="9" borderId="4" xfId="0" applyNumberFormat="1" applyFont="1" applyFill="1" applyBorder="1" applyAlignment="1">
      <alignment horizontal="left" vertical="center"/>
    </xf>
    <xf numFmtId="0" fontId="27" fillId="0" borderId="0" xfId="0" applyFont="1" applyFill="1" applyBorder="1" applyAlignment="1">
      <alignment horizontal="left" vertical="top" wrapText="1" indent="1"/>
    </xf>
    <xf numFmtId="0" fontId="27" fillId="15" borderId="13" xfId="0" applyFont="1" applyFill="1" applyBorder="1" applyAlignment="1">
      <alignment horizontal="left" vertical="top" wrapText="1"/>
    </xf>
    <xf numFmtId="0" fontId="27" fillId="15" borderId="0" xfId="0" applyFont="1" applyFill="1" applyBorder="1" applyAlignment="1">
      <alignment horizontal="left" vertical="top" wrapText="1"/>
    </xf>
    <xf numFmtId="0" fontId="27" fillId="15" borderId="14" xfId="0" applyFont="1" applyFill="1" applyBorder="1" applyAlignment="1">
      <alignment horizontal="left" vertical="top" wrapText="1"/>
    </xf>
    <xf numFmtId="0" fontId="27" fillId="0" borderId="8" xfId="0" applyFont="1" applyBorder="1" applyAlignment="1">
      <alignment horizontal="center" vertical="top" wrapText="1"/>
    </xf>
    <xf numFmtId="0" fontId="27" fillId="0" borderId="10" xfId="0" applyFont="1" applyBorder="1" applyAlignment="1">
      <alignment horizontal="center" vertical="top" wrapText="1"/>
    </xf>
    <xf numFmtId="0" fontId="27" fillId="0" borderId="9" xfId="0" applyFont="1" applyBorder="1" applyAlignment="1">
      <alignment horizontal="center" vertical="top" wrapText="1"/>
    </xf>
    <xf numFmtId="0" fontId="27" fillId="0" borderId="5" xfId="0" applyFont="1" applyBorder="1" applyAlignment="1">
      <alignment horizontal="left" vertical="center"/>
    </xf>
    <xf numFmtId="0" fontId="27" fillId="0" borderId="13" xfId="0" applyFont="1" applyBorder="1" applyAlignment="1">
      <alignment horizontal="left" vertical="center"/>
    </xf>
    <xf numFmtId="0" fontId="27" fillId="0" borderId="7" xfId="0" applyFont="1" applyBorder="1" applyAlignment="1">
      <alignment horizontal="left" vertical="center"/>
    </xf>
    <xf numFmtId="17" fontId="27" fillId="0" borderId="5" xfId="0" applyNumberFormat="1" applyFont="1" applyBorder="1" applyAlignment="1">
      <alignment horizontal="center" vertical="top" wrapText="1"/>
    </xf>
    <xf numFmtId="17" fontId="27" fillId="0" borderId="7" xfId="0" applyNumberFormat="1" applyFont="1" applyBorder="1" applyAlignment="1">
      <alignment horizontal="center" vertical="top" wrapText="1"/>
    </xf>
    <xf numFmtId="17" fontId="29" fillId="9" borderId="12" xfId="0" applyNumberFormat="1" applyFont="1" applyFill="1" applyBorder="1" applyAlignment="1">
      <alignment horizontal="center" vertical="center" wrapText="1"/>
    </xf>
    <xf numFmtId="17" fontId="29" fillId="9" borderId="15" xfId="0" applyNumberFormat="1" applyFont="1" applyFill="1" applyBorder="1" applyAlignment="1">
      <alignment horizontal="center" vertical="center" wrapText="1"/>
    </xf>
    <xf numFmtId="17" fontId="29" fillId="9" borderId="11" xfId="0" applyNumberFormat="1" applyFont="1" applyFill="1" applyBorder="1" applyAlignment="1">
      <alignment horizontal="center" vertical="center" wrapText="1"/>
    </xf>
    <xf numFmtId="17" fontId="29" fillId="9" borderId="8" xfId="0" applyNumberFormat="1" applyFont="1" applyFill="1" applyBorder="1" applyAlignment="1">
      <alignment horizontal="center" vertical="center" wrapText="1"/>
    </xf>
    <xf numFmtId="17" fontId="29" fillId="9" borderId="10" xfId="0" applyNumberFormat="1" applyFont="1" applyFill="1" applyBorder="1" applyAlignment="1">
      <alignment horizontal="center" vertical="center" wrapText="1"/>
    </xf>
    <xf numFmtId="17" fontId="29" fillId="9" borderId="9" xfId="0" applyNumberFormat="1" applyFont="1" applyFill="1" applyBorder="1" applyAlignment="1">
      <alignment horizontal="center" vertical="center" wrapText="1"/>
    </xf>
    <xf numFmtId="0" fontId="28" fillId="2" borderId="22" xfId="0" applyFont="1" applyFill="1" applyBorder="1" applyAlignment="1">
      <alignment horizontal="left" vertical="center"/>
    </xf>
    <xf numFmtId="0" fontId="28" fillId="2" borderId="23" xfId="0" applyFont="1" applyFill="1" applyBorder="1" applyAlignment="1">
      <alignment horizontal="left" vertical="center"/>
    </xf>
    <xf numFmtId="0" fontId="28" fillId="2" borderId="24" xfId="0" applyFont="1" applyFill="1" applyBorder="1" applyAlignment="1">
      <alignment horizontal="left" vertical="center"/>
    </xf>
    <xf numFmtId="17" fontId="27" fillId="0" borderId="4" xfId="0" applyNumberFormat="1" applyFont="1" applyBorder="1" applyAlignment="1">
      <alignment horizontal="left" vertical="center"/>
    </xf>
    <xf numFmtId="17" fontId="27" fillId="0" borderId="1" xfId="0" applyNumberFormat="1" applyFont="1" applyBorder="1" applyAlignment="1">
      <alignment vertical="center" wrapText="1"/>
    </xf>
    <xf numFmtId="17" fontId="27" fillId="0" borderId="2" xfId="0" applyNumberFormat="1" applyFont="1" applyBorder="1" applyAlignment="1">
      <alignment vertical="center" wrapText="1"/>
    </xf>
    <xf numFmtId="17" fontId="27" fillId="0" borderId="3" xfId="0" applyNumberFormat="1" applyFont="1" applyBorder="1" applyAlignment="1">
      <alignment vertical="center" wrapText="1"/>
    </xf>
    <xf numFmtId="0" fontId="27" fillId="0" borderId="1" xfId="0" applyFont="1" applyBorder="1" applyAlignment="1">
      <alignment vertical="center"/>
    </xf>
    <xf numFmtId="0" fontId="27" fillId="0" borderId="2" xfId="0" applyFont="1" applyBorder="1" applyAlignment="1">
      <alignment vertical="center"/>
    </xf>
    <xf numFmtId="0" fontId="27" fillId="0" borderId="3" xfId="0" applyFont="1" applyBorder="1" applyAlignment="1">
      <alignment vertical="center"/>
    </xf>
    <xf numFmtId="0" fontId="27" fillId="0" borderId="1" xfId="0" applyFont="1" applyBorder="1" applyAlignment="1">
      <alignment vertical="top" wrapText="1"/>
    </xf>
    <xf numFmtId="0" fontId="27" fillId="0" borderId="2" xfId="0" applyFont="1" applyBorder="1" applyAlignment="1">
      <alignment vertical="top" wrapText="1"/>
    </xf>
    <xf numFmtId="0" fontId="27" fillId="0" borderId="3" xfId="0" applyFont="1" applyBorder="1" applyAlignment="1">
      <alignment vertical="top" wrapText="1"/>
    </xf>
    <xf numFmtId="0" fontId="27" fillId="0" borderId="2" xfId="0" applyFont="1" applyBorder="1" applyAlignment="1">
      <alignment horizontal="center" vertical="center"/>
    </xf>
    <xf numFmtId="0" fontId="27" fillId="4" borderId="8" xfId="0" applyFont="1" applyFill="1" applyBorder="1" applyAlignment="1">
      <alignment horizontal="left" vertical="top" wrapText="1"/>
    </xf>
    <xf numFmtId="0" fontId="27" fillId="4" borderId="10" xfId="0" applyFont="1" applyFill="1" applyBorder="1" applyAlignment="1">
      <alignment horizontal="left" vertical="top"/>
    </xf>
    <xf numFmtId="0" fontId="27" fillId="4" borderId="9" xfId="0" applyFont="1" applyFill="1" applyBorder="1" applyAlignment="1">
      <alignment horizontal="left" vertical="top"/>
    </xf>
    <xf numFmtId="17" fontId="27" fillId="0" borderId="1" xfId="0" applyNumberFormat="1" applyFont="1" applyBorder="1" applyAlignment="1">
      <alignment horizontal="left" vertical="center"/>
    </xf>
    <xf numFmtId="17" fontId="27" fillId="0" borderId="2" xfId="0" applyNumberFormat="1" applyFont="1" applyBorder="1" applyAlignment="1">
      <alignment horizontal="left" vertical="center"/>
    </xf>
    <xf numFmtId="17" fontId="27" fillId="0" borderId="1" xfId="0" applyNumberFormat="1" applyFont="1" applyBorder="1" applyAlignment="1">
      <alignment horizontal="center" vertical="center"/>
    </xf>
    <xf numFmtId="17" fontId="27" fillId="0" borderId="3" xfId="0" applyNumberFormat="1" applyFont="1" applyBorder="1" applyAlignment="1">
      <alignment horizontal="center" vertical="center"/>
    </xf>
    <xf numFmtId="0" fontId="28" fillId="2" borderId="1" xfId="0" applyFont="1" applyFill="1" applyBorder="1" applyAlignment="1">
      <alignment horizontal="left"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7" fillId="0" borderId="6" xfId="0" applyFont="1" applyBorder="1" applyAlignment="1">
      <alignment horizontal="left" vertical="center"/>
    </xf>
    <xf numFmtId="0" fontId="27" fillId="15" borderId="12" xfId="0" applyFont="1" applyFill="1" applyBorder="1" applyAlignment="1">
      <alignment horizontal="left" vertical="top" wrapText="1"/>
    </xf>
    <xf numFmtId="0" fontId="27" fillId="15" borderId="15" xfId="0" applyFont="1" applyFill="1" applyBorder="1" applyAlignment="1">
      <alignment horizontal="left" vertical="top" wrapText="1"/>
    </xf>
    <xf numFmtId="0" fontId="27" fillId="15" borderId="11" xfId="0" applyFont="1" applyFill="1" applyBorder="1" applyAlignment="1">
      <alignment horizontal="left" vertical="top" wrapText="1"/>
    </xf>
    <xf numFmtId="1" fontId="27" fillId="0" borderId="1" xfId="0" applyNumberFormat="1" applyFont="1" applyBorder="1" applyAlignment="1">
      <alignment horizontal="left" vertical="center" indent="1"/>
    </xf>
    <xf numFmtId="1" fontId="27" fillId="0" borderId="2" xfId="0" applyNumberFormat="1" applyFont="1" applyBorder="1" applyAlignment="1">
      <alignment horizontal="left" vertical="center" indent="1"/>
    </xf>
    <xf numFmtId="1" fontId="27" fillId="0" borderId="3" xfId="0" applyNumberFormat="1" applyFont="1" applyBorder="1" applyAlignment="1">
      <alignment horizontal="left" vertical="center" indent="1"/>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1" fillId="0" borderId="4" xfId="97" applyFont="1" applyBorder="1" applyAlignment="1">
      <alignment horizontal="center"/>
    </xf>
    <xf numFmtId="0" fontId="46" fillId="19" borderId="13" xfId="0" applyFont="1" applyFill="1" applyBorder="1" applyAlignment="1">
      <alignment horizontal="center" vertical="center" textRotation="90" wrapText="1"/>
    </xf>
    <xf numFmtId="0" fontId="46" fillId="19" borderId="0" xfId="0" applyFont="1" applyFill="1" applyBorder="1" applyAlignment="1">
      <alignment horizontal="center" vertical="center" textRotation="90" wrapText="1"/>
    </xf>
    <xf numFmtId="0" fontId="46" fillId="19" borderId="5" xfId="0" applyFont="1" applyFill="1" applyBorder="1" applyAlignment="1">
      <alignment horizontal="center" vertical="center" textRotation="90" wrapText="1"/>
    </xf>
    <xf numFmtId="0" fontId="46" fillId="16" borderId="4" xfId="0" applyFont="1" applyFill="1" applyBorder="1" applyAlignment="1">
      <alignment horizontal="center" vertical="center" textRotation="90" wrapText="1"/>
    </xf>
    <xf numFmtId="0" fontId="46" fillId="16" borderId="4" xfId="0" applyFont="1" applyFill="1" applyBorder="1" applyAlignment="1">
      <alignment horizontal="center" vertical="center" textRotation="90"/>
    </xf>
    <xf numFmtId="0" fontId="46" fillId="19" borderId="7" xfId="0" applyFont="1" applyFill="1" applyBorder="1" applyAlignment="1">
      <alignment horizontal="center" vertical="center" textRotation="90" wrapText="1"/>
    </xf>
    <xf numFmtId="0" fontId="47" fillId="19" borderId="13" xfId="0" applyFont="1" applyFill="1" applyBorder="1" applyAlignment="1">
      <alignment horizontal="center" vertical="center" textRotation="90" wrapText="1"/>
    </xf>
    <xf numFmtId="0" fontId="47" fillId="19" borderId="0" xfId="0" applyFont="1" applyFill="1" applyBorder="1" applyAlignment="1">
      <alignment horizontal="center" vertical="center" textRotation="90" wrapText="1"/>
    </xf>
    <xf numFmtId="0" fontId="47" fillId="19" borderId="7" xfId="0" applyFont="1" applyFill="1" applyBorder="1" applyAlignment="1">
      <alignment horizontal="center" vertical="center" textRotation="90" wrapText="1"/>
    </xf>
    <xf numFmtId="0" fontId="0" fillId="20" borderId="0" xfId="0" applyFill="1" applyBorder="1" applyAlignment="1">
      <alignment horizontal="center" wrapText="1"/>
    </xf>
    <xf numFmtId="0" fontId="0" fillId="0" borderId="5" xfId="0" applyNumberFormat="1" applyBorder="1" applyAlignment="1">
      <alignment horizontal="center" wrapText="1"/>
    </xf>
    <xf numFmtId="0" fontId="17" fillId="0" borderId="4" xfId="0" applyNumberFormat="1" applyFont="1" applyBorder="1" applyAlignment="1">
      <alignment horizontal="center"/>
    </xf>
    <xf numFmtId="0" fontId="37" fillId="10" borderId="4" xfId="0" applyNumberFormat="1" applyFont="1" applyFill="1" applyBorder="1" applyAlignment="1">
      <alignment horizontal="center"/>
    </xf>
  </cellXfs>
  <cellStyles count="148">
    <cellStyle name="Comma" xfId="147" builtinId="3"/>
    <cellStyle name="Comma 11" xfId="6"/>
    <cellStyle name="Comma 11 2" xfId="103"/>
    <cellStyle name="Comma 12" xfId="7"/>
    <cellStyle name="Comma 12 2" xfId="104"/>
    <cellStyle name="Comma 15" xfId="8"/>
    <cellStyle name="Comma 15 2" xfId="105"/>
    <cellStyle name="Comma 2" xfId="9"/>
    <cellStyle name="Comma 2 10" xfId="10"/>
    <cellStyle name="Comma 2 11" xfId="11"/>
    <cellStyle name="Comma 2 12" xfId="12"/>
    <cellStyle name="Comma 2 13" xfId="13"/>
    <cellStyle name="Comma 2 14" xfId="14"/>
    <cellStyle name="Comma 2 15" xfId="15"/>
    <cellStyle name="Comma 2 2" xfId="16"/>
    <cellStyle name="Comma 2 2 2" xfId="17"/>
    <cellStyle name="Comma 2 2 2 2" xfId="18"/>
    <cellStyle name="Comma 2 2 2 3" xfId="106"/>
    <cellStyle name="Comma 2 3" xfId="19"/>
    <cellStyle name="Comma 2 3 2" xfId="107"/>
    <cellStyle name="Comma 2 4" xfId="20"/>
    <cellStyle name="Comma 2 5" xfId="21"/>
    <cellStyle name="Comma 2 6" xfId="22"/>
    <cellStyle name="Comma 2 7" xfId="23"/>
    <cellStyle name="Comma 2 8" xfId="24"/>
    <cellStyle name="Comma 2 9" xfId="25"/>
    <cellStyle name="Comma 3" xfId="26"/>
    <cellStyle name="Hyperlink" xfId="93" builtinId="8"/>
    <cellStyle name="Normal" xfId="0" builtinId="0"/>
    <cellStyle name="Normal 10" xfId="27"/>
    <cellStyle name="Normal 10 2" xfId="108"/>
    <cellStyle name="Normal 11" xfId="28"/>
    <cellStyle name="Normal 11 2" xfId="109"/>
    <cellStyle name="Normal 12" xfId="29"/>
    <cellStyle name="Normal 12 2" xfId="110"/>
    <cellStyle name="Normal 13" xfId="30"/>
    <cellStyle name="Normal 13 2" xfId="111"/>
    <cellStyle name="Normal 14" xfId="31"/>
    <cellStyle name="Normal 14 2" xfId="112"/>
    <cellStyle name="Normal 15" xfId="89"/>
    <cellStyle name="Normal 15 2" xfId="139"/>
    <cellStyle name="Normal 16" xfId="32"/>
    <cellStyle name="Normal 16 2" xfId="113"/>
    <cellStyle name="Normal 17" xfId="90"/>
    <cellStyle name="Normal 17 2" xfId="140"/>
    <cellStyle name="Normal 18" xfId="91"/>
    <cellStyle name="Normal 18 2" xfId="141"/>
    <cellStyle name="Normal 19" xfId="92"/>
    <cellStyle name="Normal 19 2" xfId="142"/>
    <cellStyle name="Normal 2" xfId="1"/>
    <cellStyle name="Normal 2 10" xfId="33"/>
    <cellStyle name="Normal 2 11" xfId="34"/>
    <cellStyle name="Normal 2 12" xfId="35"/>
    <cellStyle name="Normal 2 13" xfId="36"/>
    <cellStyle name="Normal 2 14" xfId="37"/>
    <cellStyle name="Normal 2 15" xfId="38"/>
    <cellStyle name="Normal 2 16" xfId="100"/>
    <cellStyle name="Normal 2 2" xfId="2"/>
    <cellStyle name="Normal 2 2 10" xfId="39"/>
    <cellStyle name="Normal 2 2 10 2" xfId="114"/>
    <cellStyle name="Normal 2 2 11" xfId="40"/>
    <cellStyle name="Normal 2 2 11 2" xfId="115"/>
    <cellStyle name="Normal 2 2 12" xfId="41"/>
    <cellStyle name="Normal 2 2 12 2" xfId="116"/>
    <cellStyle name="Normal 2 2 13" xfId="42"/>
    <cellStyle name="Normal 2 2 13 2" xfId="117"/>
    <cellStyle name="Normal 2 2 14" xfId="43"/>
    <cellStyle name="Normal 2 2 14 2" xfId="118"/>
    <cellStyle name="Normal 2 2 2" xfId="44"/>
    <cellStyle name="Normal 2 2 2 2" xfId="45"/>
    <cellStyle name="Normal 2 2 2 2 2" xfId="46"/>
    <cellStyle name="Normal 2 2 2 2 2 2" xfId="120"/>
    <cellStyle name="Normal 2 2 2 3" xfId="119"/>
    <cellStyle name="Normal 2 2 3" xfId="47"/>
    <cellStyle name="Normal 2 2 3 2" xfId="121"/>
    <cellStyle name="Normal 2 2 4" xfId="48"/>
    <cellStyle name="Normal 2 2 4 2" xfId="122"/>
    <cellStyle name="Normal 2 2 5" xfId="49"/>
    <cellStyle name="Normal 2 2 5 2" xfId="123"/>
    <cellStyle name="Normal 2 2 6" xfId="50"/>
    <cellStyle name="Normal 2 2 6 2" xfId="124"/>
    <cellStyle name="Normal 2 2 7" xfId="51"/>
    <cellStyle name="Normal 2 2 7 2" xfId="125"/>
    <cellStyle name="Normal 2 2 8" xfId="52"/>
    <cellStyle name="Normal 2 2 8 2" xfId="126"/>
    <cellStyle name="Normal 2 2 9" xfId="53"/>
    <cellStyle name="Normal 2 2 9 2" xfId="127"/>
    <cellStyle name="Normal 2 3" xfId="54"/>
    <cellStyle name="Normal 2 4" xfId="55"/>
    <cellStyle name="Normal 2 5" xfId="56"/>
    <cellStyle name="Normal 2 6" xfId="57"/>
    <cellStyle name="Normal 2 7" xfId="58"/>
    <cellStyle name="Normal 2 8" xfId="59"/>
    <cellStyle name="Normal 2 9" xfId="60"/>
    <cellStyle name="Normal 20" xfId="94"/>
    <cellStyle name="Normal 20 2" xfId="143"/>
    <cellStyle name="Normal 21" xfId="96"/>
    <cellStyle name="Normal 21 2" xfId="145"/>
    <cellStyle name="Normal 22" xfId="97"/>
    <cellStyle name="Normal 22 2" xfId="146"/>
    <cellStyle name="Normal 23" xfId="99"/>
    <cellStyle name="Normal 24" xfId="98"/>
    <cellStyle name="Normal 3" xfId="3"/>
    <cellStyle name="Normal 3 2" xfId="61"/>
    <cellStyle name="Normal 4" xfId="62"/>
    <cellStyle name="Normal 4 2" xfId="63"/>
    <cellStyle name="Normal 4 2 2" xfId="128"/>
    <cellStyle name="Normal 4 3" xfId="64"/>
    <cellStyle name="Normal 4 3 2" xfId="129"/>
    <cellStyle name="Normal 4 4" xfId="65"/>
    <cellStyle name="Normal 4 4 2" xfId="130"/>
    <cellStyle name="Normal 4 5" xfId="4"/>
    <cellStyle name="Normal 4 5 2" xfId="101"/>
    <cellStyle name="Normal 4 6" xfId="5"/>
    <cellStyle name="Normal 4 6 2" xfId="102"/>
    <cellStyle name="Normal 4 7" xfId="66"/>
    <cellStyle name="Normal 4 7 2" xfId="131"/>
    <cellStyle name="Normal 4 8" xfId="67"/>
    <cellStyle name="Normal 4 8 2" xfId="132"/>
    <cellStyle name="Normal 5" xfId="68"/>
    <cellStyle name="Normal 5 2" xfId="133"/>
    <cellStyle name="Normal 6" xfId="69"/>
    <cellStyle name="Normal 6 2" xfId="134"/>
    <cellStyle name="Normal 7" xfId="70"/>
    <cellStyle name="Normal 7 2" xfId="135"/>
    <cellStyle name="Normal 8" xfId="71"/>
    <cellStyle name="Normal 8 2" xfId="136"/>
    <cellStyle name="Normal 9" xfId="72"/>
    <cellStyle name="Normal 9 2" xfId="137"/>
    <cellStyle name="Percent" xfId="95" builtinId="5"/>
    <cellStyle name="Percent 2" xfId="73"/>
    <cellStyle name="Percent 2 10" xfId="74"/>
    <cellStyle name="Percent 2 11" xfId="75"/>
    <cellStyle name="Percent 2 12" xfId="76"/>
    <cellStyle name="Percent 2 13" xfId="77"/>
    <cellStyle name="Percent 2 14" xfId="78"/>
    <cellStyle name="Percent 2 15" xfId="79"/>
    <cellStyle name="Percent 2 2" xfId="80"/>
    <cellStyle name="Percent 2 3" xfId="81"/>
    <cellStyle name="Percent 2 3 2" xfId="138"/>
    <cellStyle name="Percent 2 4" xfId="82"/>
    <cellStyle name="Percent 2 5" xfId="83"/>
    <cellStyle name="Percent 2 6" xfId="84"/>
    <cellStyle name="Percent 2 7" xfId="85"/>
    <cellStyle name="Percent 2 8" xfId="86"/>
    <cellStyle name="Percent 2 9" xfId="87"/>
    <cellStyle name="Percent 3" xfId="88"/>
    <cellStyle name="Percent 4" xfId="144"/>
  </cellStyles>
  <dxfs count="30">
    <dxf>
      <border diagonalUp="0" diagonalDown="0">
        <left style="thin">
          <color theme="9"/>
        </left>
        <right style="thin">
          <color theme="9"/>
        </right>
        <top style="thin">
          <color theme="9"/>
        </top>
        <bottom style="thin">
          <color theme="9"/>
        </bottom>
        <vertical style="thin">
          <color theme="9"/>
        </vertical>
        <horizontal style="thin">
          <color theme="9"/>
        </horizontal>
      </border>
    </dxf>
    <dxf>
      <border diagonalUp="0" diagonalDown="0">
        <left style="thin">
          <color theme="9"/>
        </left>
        <right style="thin">
          <color theme="9"/>
        </right>
        <top style="thin">
          <color theme="9"/>
        </top>
        <bottom style="thin">
          <color theme="9"/>
        </bottom>
        <vertical style="thin">
          <color theme="9"/>
        </vertical>
        <horizontal style="thin">
          <color theme="9"/>
        </horizontal>
      </border>
    </dxf>
    <dxf>
      <border diagonalUp="0" diagonalDown="0">
        <left style="thin">
          <color theme="9"/>
        </left>
        <right style="thin">
          <color theme="9"/>
        </right>
        <top style="thin">
          <color theme="9"/>
        </top>
        <bottom style="thin">
          <color theme="9"/>
        </bottom>
        <vertical style="thin">
          <color theme="9"/>
        </vertical>
        <horizontal style="thin">
          <color theme="9"/>
        </horizontal>
      </border>
    </dxf>
    <dxf>
      <border diagonalUp="0" diagonalDown="0">
        <left style="thin">
          <color theme="9"/>
        </left>
        <right style="thin">
          <color theme="9"/>
        </right>
        <top style="thin">
          <color theme="9"/>
        </top>
        <bottom style="thin">
          <color theme="9"/>
        </bottom>
        <vertical style="thin">
          <color theme="9"/>
        </vertical>
        <horizontal style="thin">
          <color theme="9"/>
        </horizontal>
      </border>
    </dxf>
    <dxf>
      <border diagonalUp="0" diagonalDown="0">
        <left style="thin">
          <color theme="9"/>
        </left>
        <right style="thin">
          <color theme="9"/>
        </right>
        <top style="thin">
          <color theme="9"/>
        </top>
        <bottom style="thin">
          <color theme="9"/>
        </bottom>
        <vertical style="thin">
          <color theme="9"/>
        </vertical>
        <horizontal style="thin">
          <color theme="9"/>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theme="0" tint="-0.14996795556505021"/>
        </bottom>
      </border>
    </dxf>
    <dxf>
      <fill>
        <patternFill patternType="solid">
          <fgColor indexed="64"/>
          <bgColor theme="1" tint="0.34998626667073579"/>
        </patternFill>
      </fill>
      <border diagonalUp="0" diagonalDown="0" outline="0">
        <left style="thin">
          <color auto="1"/>
        </left>
        <right style="thin">
          <color auto="1"/>
        </right>
        <top/>
        <bottom/>
      </border>
    </dxf>
    <dxf>
      <font>
        <strike val="0"/>
        <outline val="0"/>
        <shadow val="0"/>
        <u val="none"/>
        <vertAlign val="baseline"/>
        <color auto="1"/>
        <name val="Cambria"/>
        <scheme val="none"/>
      </font>
      <fill>
        <patternFill>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color auto="1"/>
        <name val="Cambria"/>
        <scheme val="none"/>
      </font>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Cambria"/>
        <scheme val="none"/>
      </font>
      <fill>
        <patternFill>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mbria"/>
        <scheme val="none"/>
      </font>
      <numFmt numFmtId="167" formatCode="_(* #,##0_);_(* \(#,##0\);_(* &quot;-&quot;??_);_(@_)"/>
      <fill>
        <patternFill patternType="solid">
          <fgColor indexed="64"/>
          <bgColor theme="0"/>
        </patternFill>
      </fill>
      <alignment horizontal="left" vertical="center" textRotation="0" wrapText="1" indent="0" justifyLastLine="0" shrinkToFit="0" readingOrder="0"/>
      <border diagonalUp="0" diagonalDown="0">
        <left/>
        <right style="thin">
          <color auto="1"/>
        </right>
        <top style="thin">
          <color auto="1"/>
        </top>
        <bottom style="thin">
          <color auto="1"/>
        </bottom>
      </border>
    </dxf>
    <dxf>
      <font>
        <b val="0"/>
        <strike val="0"/>
        <outline val="0"/>
        <shadow val="0"/>
        <u val="none"/>
        <vertAlign val="baseline"/>
        <color auto="1"/>
        <name val="Cambria"/>
        <scheme val="none"/>
      </font>
      <numFmt numFmtId="167" formatCode="_(* #,##0_);_(* \(#,##0\);_(* &quot;-&quot;??_);_(@_)"/>
      <fill>
        <patternFill>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color auto="1"/>
        <name val="Cambria"/>
        <scheme val="none"/>
      </font>
      <fill>
        <patternFill>
          <fgColor indexed="64"/>
          <bgColor theme="0"/>
        </patternFill>
      </fill>
      <alignment horizontal="left" vertical="top" textRotation="0" wrapText="1" indent="0" justifyLastLine="0" shrinkToFit="0" readingOrder="0"/>
      <border diagonalUp="0" diagonalDown="0" outline="0">
        <left/>
        <right/>
        <top style="thin">
          <color indexed="64"/>
        </top>
        <bottom style="thin">
          <color indexed="64"/>
        </bottom>
      </border>
    </dxf>
    <dxf>
      <border>
        <top style="thin">
          <color theme="5" tint="-0.24994659260841701"/>
        </top>
      </border>
    </dxf>
    <dxf>
      <border diagonalUp="0" diagonalDown="0">
        <left style="thin">
          <color theme="5" tint="-0.24994659260841701"/>
        </left>
        <right style="thin">
          <color theme="5" tint="-0.24994659260841701"/>
        </right>
        <top style="thin">
          <color theme="5" tint="-0.24994659260841701"/>
        </top>
        <bottom style="thin">
          <color theme="5" tint="-0.24994659260841701"/>
        </bottom>
      </border>
    </dxf>
    <dxf>
      <font>
        <strike val="0"/>
        <outline val="0"/>
        <shadow val="0"/>
        <u val="none"/>
        <vertAlign val="baseline"/>
        <color auto="1"/>
        <name val="Cambria"/>
        <scheme val="none"/>
      </font>
      <fill>
        <patternFill>
          <fgColor indexed="64"/>
          <bgColor theme="0"/>
        </patternFill>
      </fill>
      <alignment horizontal="left" vertical="center" textRotation="0" wrapText="1" indent="0" justifyLastLine="0" shrinkToFit="0" readingOrder="0"/>
    </dxf>
    <dxf>
      <border>
        <bottom style="thin">
          <color theme="5" tint="-0.24994659260841701"/>
        </bottom>
      </border>
    </dxf>
    <dxf>
      <font>
        <strike val="0"/>
        <outline val="0"/>
        <shadow val="0"/>
        <u val="none"/>
        <vertAlign val="baseline"/>
        <sz val="11"/>
        <color auto="1"/>
        <name val="Cambria"/>
        <scheme val="none"/>
      </font>
      <fill>
        <patternFill patternType="solid">
          <bgColor theme="1" tint="0.34998626667073579"/>
        </patternFill>
      </fill>
      <border diagonalUp="0" diagonalDown="0">
        <left style="thin">
          <color indexed="64"/>
        </left>
        <right style="thin">
          <color indexed="64"/>
        </right>
        <top/>
        <bottom/>
        <vertical style="thin">
          <color indexed="64"/>
        </vertical>
        <horizontal style="thin">
          <color indexed="64"/>
        </horizontal>
      </border>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1" tint="0.499984740745262"/>
        </patternFill>
      </fill>
      <border>
        <left style="thin">
          <color auto="1"/>
        </left>
        <right style="thin">
          <color auto="1"/>
        </right>
        <top style="thin">
          <color auto="1"/>
        </top>
        <bottom style="thin">
          <color auto="1"/>
        </bottom>
        <vertical style="thin">
          <color auto="1"/>
        </vertical>
        <horizontal/>
      </border>
    </dxf>
    <dxf>
      <border>
        <left style="thin">
          <color theme="6" tint="-0.24994659260841701"/>
        </left>
        <right style="thin">
          <color theme="6" tint="-0.24994659260841701"/>
        </right>
        <top style="thin">
          <color theme="6" tint="-0.24994659260841701"/>
        </top>
        <bottom style="thin">
          <color theme="6" tint="-0.24994659260841701"/>
        </bottom>
        <vertical style="thin">
          <color theme="6" tint="-0.24994659260841701"/>
        </vertical>
        <horizontal style="thin">
          <color theme="6" tint="-0.24994659260841701"/>
        </horizontal>
      </border>
    </dxf>
  </dxfs>
  <tableStyles count="1" defaultTableStyle="TableStyleMedium9" defaultPivotStyle="PivotStyleLight16">
    <tableStyle name="Table Style 1" pivot="0" count="2">
      <tableStyleElement type="wholeTable" dxfId="29"/>
      <tableStyleElement type="headerRow" dxfId="28"/>
    </tableStyle>
  </tableStyles>
  <colors>
    <mruColors>
      <color rgb="FFAB83A9"/>
      <color rgb="FF825880"/>
      <color rgb="FFCC00FF"/>
      <color rgb="FF800080"/>
      <color rgb="FF9900CC"/>
      <color rgb="FF0066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Completion</c:v>
          </c:tx>
          <c:spPr>
            <a:ln w="28575">
              <a:noFill/>
            </a:ln>
          </c:spPr>
          <c:marker>
            <c:symbol val="diamond"/>
            <c:size val="10"/>
            <c:spPr>
              <a:solidFill>
                <a:srgbClr val="FFC000"/>
              </a:solidFill>
              <a:ln>
                <a:solidFill>
                  <a:schemeClr val="accent6">
                    <a:lumMod val="75000"/>
                  </a:schemeClr>
                </a:solidFill>
              </a:ln>
            </c:spPr>
          </c:marker>
          <c:errBars>
            <c:errDir val="y"/>
            <c:errBarType val="minus"/>
            <c:errValType val="percentage"/>
            <c:noEndCap val="1"/>
            <c:val val="100"/>
            <c:spPr>
              <a:ln w="15875">
                <a:solidFill>
                  <a:srgbClr val="0070C0"/>
                </a:solidFill>
                <a:prstDash val="dash"/>
              </a:ln>
            </c:spPr>
          </c:errBars>
          <c:errBars>
            <c:errDir val="x"/>
            <c:errBarType val="plus"/>
            <c:errValType val="cust"/>
            <c:noEndCap val="1"/>
            <c:plus>
              <c:numRef>
                <c:f>'Timeline(1)'!$F$17:$F$20</c:f>
                <c:numCache>
                  <c:formatCode>General</c:formatCode>
                  <c:ptCount val="4"/>
                  <c:pt idx="0">
                    <c:v>20</c:v>
                  </c:pt>
                </c:numCache>
              </c:numRef>
            </c:plus>
            <c:minus>
              <c:numLit>
                <c:formatCode>General</c:formatCode>
                <c:ptCount val="1"/>
                <c:pt idx="0">
                  <c:v>1</c:v>
                </c:pt>
              </c:numLit>
            </c:minus>
            <c:spPr>
              <a:ln w="50800">
                <a:solidFill>
                  <a:schemeClr val="tx1">
                    <a:lumMod val="50000"/>
                    <a:lumOff val="50000"/>
                  </a:schemeClr>
                </a:solidFill>
              </a:ln>
            </c:spPr>
          </c:errBars>
          <c:xVal>
            <c:numRef>
              <c:f>'Timeline(1)'!$C$17:$C$30</c:f>
              <c:numCache>
                <c:formatCode>[$-809]dd\ mmm\ yyyy;@</c:formatCode>
                <c:ptCount val="14"/>
                <c:pt idx="0">
                  <c:v>41671</c:v>
                </c:pt>
                <c:pt idx="1">
                  <c:v>41983</c:v>
                </c:pt>
                <c:pt idx="2">
                  <c:v>41889</c:v>
                </c:pt>
                <c:pt idx="3">
                  <c:v>42217</c:v>
                </c:pt>
                <c:pt idx="4">
                  <c:v>41856</c:v>
                </c:pt>
              </c:numCache>
            </c:numRef>
          </c:xVal>
          <c:yVal>
            <c:numRef>
              <c:f>'Timeline(1)'!$Q$17:$Q$30</c:f>
              <c:numCache>
                <c:formatCode>General</c:formatCode>
                <c:ptCount val="14"/>
                <c:pt idx="0">
                  <c:v>3</c:v>
                </c:pt>
                <c:pt idx="1">
                  <c:v>9</c:v>
                </c:pt>
                <c:pt idx="2">
                  <c:v>9</c:v>
                </c:pt>
                <c:pt idx="3">
                  <c:v>9</c:v>
                </c:pt>
                <c:pt idx="4">
                  <c:v>6</c:v>
                </c:pt>
                <c:pt idx="5">
                  <c:v>6</c:v>
                </c:pt>
                <c:pt idx="6">
                  <c:v>6</c:v>
                </c:pt>
                <c:pt idx="7">
                  <c:v>6</c:v>
                </c:pt>
                <c:pt idx="8">
                  <c:v>6</c:v>
                </c:pt>
                <c:pt idx="9">
                  <c:v>6</c:v>
                </c:pt>
                <c:pt idx="10">
                  <c:v>6</c:v>
                </c:pt>
                <c:pt idx="11">
                  <c:v>6</c:v>
                </c:pt>
                <c:pt idx="12">
                  <c:v>6</c:v>
                </c:pt>
                <c:pt idx="13">
                  <c:v>6</c:v>
                </c:pt>
              </c:numCache>
            </c:numRef>
          </c:yVal>
          <c:smooth val="0"/>
          <c:extLst xmlns:c16r2="http://schemas.microsoft.com/office/drawing/2015/06/chart">
            <c:ext xmlns:c16="http://schemas.microsoft.com/office/drawing/2014/chart" uri="{C3380CC4-5D6E-409C-BE32-E72D297353CC}">
              <c16:uniqueId val="{00000000-9F5A-4A37-AAED-29924267AC8D}"/>
            </c:ext>
          </c:extLst>
        </c:ser>
        <c:ser>
          <c:idx val="1"/>
          <c:order val="1"/>
          <c:tx>
            <c:v>Duration</c:v>
          </c:tx>
          <c:spPr>
            <a:ln w="28575">
              <a:noFill/>
            </a:ln>
          </c:spPr>
          <c:marker>
            <c:symbol val="none"/>
          </c:marker>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5A-4A37-AAED-29924267AC8D}"/>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errBars>
            <c:errDir val="y"/>
            <c:errBarType val="plus"/>
            <c:errValType val="fixedVal"/>
            <c:noEndCap val="1"/>
            <c:val val="0"/>
          </c:errBars>
          <c:errBars>
            <c:errDir val="x"/>
            <c:errBarType val="plus"/>
            <c:errValType val="cust"/>
            <c:noEndCap val="1"/>
            <c:plus>
              <c:numRef>
                <c:f>'Timeline(1)'!$P$17:$P$20</c:f>
                <c:numCache>
                  <c:formatCode>General</c:formatCode>
                  <c:ptCount val="4"/>
                  <c:pt idx="0">
                    <c:v>10</c:v>
                  </c:pt>
                  <c:pt idx="1">
                    <c:v>0</c:v>
                  </c:pt>
                  <c:pt idx="2">
                    <c:v>0</c:v>
                  </c:pt>
                  <c:pt idx="3">
                    <c:v>0</c:v>
                  </c:pt>
                </c:numCache>
              </c:numRef>
            </c:plus>
            <c:minus>
              <c:numLit>
                <c:formatCode>General</c:formatCode>
                <c:ptCount val="1"/>
                <c:pt idx="0">
                  <c:v>1</c:v>
                </c:pt>
              </c:numLit>
            </c:minus>
            <c:spPr>
              <a:ln w="88900" cmpd="sng">
                <a:solidFill>
                  <a:srgbClr val="00B050"/>
                </a:solidFill>
              </a:ln>
            </c:spPr>
          </c:errBars>
          <c:xVal>
            <c:numRef>
              <c:f>'Timeline(1)'!$C$17:$C$30</c:f>
              <c:numCache>
                <c:formatCode>[$-809]dd\ mmm\ yyyy;@</c:formatCode>
                <c:ptCount val="14"/>
                <c:pt idx="0">
                  <c:v>41671</c:v>
                </c:pt>
                <c:pt idx="1">
                  <c:v>41983</c:v>
                </c:pt>
                <c:pt idx="2">
                  <c:v>41889</c:v>
                </c:pt>
                <c:pt idx="3">
                  <c:v>42217</c:v>
                </c:pt>
                <c:pt idx="4">
                  <c:v>41856</c:v>
                </c:pt>
              </c:numCache>
            </c:numRef>
          </c:xVal>
          <c:yVal>
            <c:numRef>
              <c:f>'Timeline(1)'!$Q$17:$Q$30</c:f>
              <c:numCache>
                <c:formatCode>General</c:formatCode>
                <c:ptCount val="14"/>
                <c:pt idx="0">
                  <c:v>3</c:v>
                </c:pt>
                <c:pt idx="1">
                  <c:v>9</c:v>
                </c:pt>
                <c:pt idx="2">
                  <c:v>9</c:v>
                </c:pt>
                <c:pt idx="3">
                  <c:v>9</c:v>
                </c:pt>
                <c:pt idx="4">
                  <c:v>6</c:v>
                </c:pt>
                <c:pt idx="5">
                  <c:v>6</c:v>
                </c:pt>
                <c:pt idx="6">
                  <c:v>6</c:v>
                </c:pt>
                <c:pt idx="7">
                  <c:v>6</c:v>
                </c:pt>
                <c:pt idx="8">
                  <c:v>6</c:v>
                </c:pt>
                <c:pt idx="9">
                  <c:v>6</c:v>
                </c:pt>
                <c:pt idx="10">
                  <c:v>6</c:v>
                </c:pt>
                <c:pt idx="11">
                  <c:v>6</c:v>
                </c:pt>
                <c:pt idx="12">
                  <c:v>6</c:v>
                </c:pt>
                <c:pt idx="13">
                  <c:v>6</c:v>
                </c:pt>
              </c:numCache>
            </c:numRef>
          </c:yVal>
          <c:smooth val="0"/>
          <c:extLst xmlns:c16r2="http://schemas.microsoft.com/office/drawing/2015/06/chart">
            <c:ext xmlns:c16="http://schemas.microsoft.com/office/drawing/2014/chart" uri="{C3380CC4-5D6E-409C-BE32-E72D297353CC}">
              <c16:uniqueId val="{00000002-9F5A-4A37-AAED-29924267AC8D}"/>
            </c:ext>
          </c:extLst>
        </c:ser>
        <c:ser>
          <c:idx val="2"/>
          <c:order val="2"/>
          <c:tx>
            <c:v>Today</c:v>
          </c:tx>
          <c:spPr>
            <a:ln w="28575">
              <a:noFill/>
            </a:ln>
          </c:spPr>
          <c:marker>
            <c:symbol val="none"/>
          </c:marker>
          <c:dLbls>
            <c:dLbl>
              <c:idx val="0"/>
              <c:layout>
                <c:manualLayout>
                  <c:x val="-2.9409347087428001E-2"/>
                  <c:y val="-7.1641673774916301E-2"/>
                </c:manualLayout>
              </c:layout>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3-9F5A-4A37-AAED-29924267AC8D}"/>
                </c:ext>
                <c:ext xmlns:c15="http://schemas.microsoft.com/office/drawing/2012/chart" uri="{CE6537A1-D6FC-4f65-9D91-7224C49458BB}"/>
              </c:extLst>
            </c:dLbl>
            <c:spPr>
              <a:noFill/>
              <a:ln>
                <a:noFill/>
              </a:ln>
              <a:effectLst/>
            </c:spPr>
            <c:txPr>
              <a:bodyPr/>
              <a:lstStyle/>
              <a:p>
                <a:pPr>
                  <a:defRPr sz="900" b="1"/>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minus"/>
            <c:errValType val="percentage"/>
            <c:noEndCap val="1"/>
            <c:val val="100"/>
            <c:spPr>
              <a:ln w="25400">
                <a:solidFill>
                  <a:srgbClr val="FF0000"/>
                </a:solidFill>
              </a:ln>
            </c:spPr>
          </c:errBars>
          <c:errBars>
            <c:errDir val="x"/>
            <c:errBarType val="plus"/>
            <c:errValType val="fixedVal"/>
            <c:noEndCap val="1"/>
            <c:val val="0"/>
          </c:errBars>
          <c:xVal>
            <c:numRef>
              <c:f>'Timeline(1)'!$C$16</c:f>
              <c:numCache>
                <c:formatCode>[$-809]dd\ mmm\ yyyy;@</c:formatCode>
                <c:ptCount val="1"/>
                <c:pt idx="0">
                  <c:v>43630</c:v>
                </c:pt>
              </c:numCache>
            </c:numRef>
          </c:xVal>
          <c:yVal>
            <c:numRef>
              <c:f>'Timeline(1)'!$Q$16</c:f>
              <c:numCache>
                <c:formatCode>General</c:formatCode>
                <c:ptCount val="1"/>
                <c:pt idx="0">
                  <c:v>12</c:v>
                </c:pt>
              </c:numCache>
            </c:numRef>
          </c:yVal>
          <c:smooth val="0"/>
          <c:extLst xmlns:c16r2="http://schemas.microsoft.com/office/drawing/2015/06/chart">
            <c:ext xmlns:c16="http://schemas.microsoft.com/office/drawing/2014/chart" uri="{C3380CC4-5D6E-409C-BE32-E72D297353CC}">
              <c16:uniqueId val="{00000004-9F5A-4A37-AAED-29924267AC8D}"/>
            </c:ext>
          </c:extLst>
        </c:ser>
        <c:dLbls>
          <c:showLegendKey val="0"/>
          <c:showVal val="0"/>
          <c:showCatName val="0"/>
          <c:showSerName val="0"/>
          <c:showPercent val="0"/>
          <c:showBubbleSize val="0"/>
        </c:dLbls>
        <c:axId val="154065288"/>
        <c:axId val="154069992"/>
      </c:scatterChart>
      <c:valAx>
        <c:axId val="154065288"/>
        <c:scaling>
          <c:orientation val="minMax"/>
        </c:scaling>
        <c:delete val="0"/>
        <c:axPos val="b"/>
        <c:numFmt formatCode="[$-809]\ mmm\ yy;@" sourceLinked="0"/>
        <c:majorTickMark val="out"/>
        <c:minorTickMark val="none"/>
        <c:tickLblPos val="low"/>
        <c:crossAx val="154069992"/>
        <c:crosses val="autoZero"/>
        <c:crossBetween val="midCat"/>
      </c:valAx>
      <c:valAx>
        <c:axId val="154069992"/>
        <c:scaling>
          <c:orientation val="minMax"/>
        </c:scaling>
        <c:delete val="1"/>
        <c:axPos val="l"/>
        <c:numFmt formatCode="General" sourceLinked="1"/>
        <c:majorTickMark val="none"/>
        <c:minorTickMark val="none"/>
        <c:tickLblPos val="nextTo"/>
        <c:crossAx val="154065288"/>
        <c:crosses val="autoZero"/>
        <c:crossBetween val="midCat"/>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Cover page'!A1"/><Relationship Id="rId3" Type="http://schemas.openxmlformats.org/officeDocument/2006/relationships/hyperlink" Target="#Info!A1"/><Relationship Id="rId7" Type="http://schemas.openxmlformats.org/officeDocument/2006/relationships/hyperlink" Target="#'Results Chain'!A1"/><Relationship Id="rId2" Type="http://schemas.openxmlformats.org/officeDocument/2006/relationships/hyperlink" Target="#Monitoring!A1"/><Relationship Id="rId1" Type="http://schemas.openxmlformats.org/officeDocument/2006/relationships/hyperlink" Target="#Logsheet!A1"/><Relationship Id="rId6" Type="http://schemas.openxmlformats.org/officeDocument/2006/relationships/hyperlink" Target="#'MRM Plan'!A1"/><Relationship Id="rId5" Type="http://schemas.openxmlformats.org/officeDocument/2006/relationships/hyperlink" Target="#Calc!A1"/><Relationship Id="rId4" Type="http://schemas.openxmlformats.org/officeDocument/2006/relationships/hyperlink" Target="#Activity!A1"/></Relationships>
</file>

<file path=xl/drawings/_rels/drawing2.xml.rels><?xml version="1.0" encoding="UTF-8" standalone="yes"?>
<Relationships xmlns="http://schemas.openxmlformats.org/package/2006/relationships"><Relationship Id="rId8" Type="http://schemas.openxmlformats.org/officeDocument/2006/relationships/hyperlink" Target="#'Results Chain'!A1"/><Relationship Id="rId3" Type="http://schemas.openxmlformats.org/officeDocument/2006/relationships/hyperlink" Target="#Info!A1"/><Relationship Id="rId7" Type="http://schemas.openxmlformats.org/officeDocument/2006/relationships/hyperlink" Target="#'Cover page'!A1"/><Relationship Id="rId2" Type="http://schemas.openxmlformats.org/officeDocument/2006/relationships/hyperlink" Target="#Monitoring!A1"/><Relationship Id="rId1" Type="http://schemas.openxmlformats.org/officeDocument/2006/relationships/hyperlink" Target="#Logsheet!A1"/><Relationship Id="rId6" Type="http://schemas.openxmlformats.org/officeDocument/2006/relationships/hyperlink" Target="#'MRM Plan'!A1"/><Relationship Id="rId5" Type="http://schemas.openxmlformats.org/officeDocument/2006/relationships/hyperlink" Target="#Calc!A1"/><Relationship Id="rId4" Type="http://schemas.openxmlformats.org/officeDocument/2006/relationships/hyperlink" Target="#Activity!A1"/></Relationships>
</file>

<file path=xl/drawings/_rels/drawing3.xml.rels><?xml version="1.0" encoding="UTF-8" standalone="yes"?>
<Relationships xmlns="http://schemas.openxmlformats.org/package/2006/relationships"><Relationship Id="rId8" Type="http://schemas.openxmlformats.org/officeDocument/2006/relationships/hyperlink" Target="#'MRM Plan'!A1"/><Relationship Id="rId3" Type="http://schemas.openxmlformats.org/officeDocument/2006/relationships/hyperlink" Target="#Info!A1"/><Relationship Id="rId7" Type="http://schemas.openxmlformats.org/officeDocument/2006/relationships/hyperlink" Target="#'Results Chain'!A1"/><Relationship Id="rId2" Type="http://schemas.openxmlformats.org/officeDocument/2006/relationships/hyperlink" Target="#Monitoring!A1"/><Relationship Id="rId1" Type="http://schemas.openxmlformats.org/officeDocument/2006/relationships/hyperlink" Target="#Logsheet!A1"/><Relationship Id="rId6" Type="http://schemas.openxmlformats.org/officeDocument/2006/relationships/hyperlink" Target="#'Cover page'!A1"/><Relationship Id="rId5" Type="http://schemas.openxmlformats.org/officeDocument/2006/relationships/hyperlink" Target="#Calc!A1"/><Relationship Id="rId4" Type="http://schemas.openxmlformats.org/officeDocument/2006/relationships/hyperlink" Target="#Activity!A1"/></Relationships>
</file>

<file path=xl/drawings/_rels/drawing4.xml.rels><?xml version="1.0" encoding="UTF-8" standalone="yes"?>
<Relationships xmlns="http://schemas.openxmlformats.org/package/2006/relationships"><Relationship Id="rId8" Type="http://schemas.openxmlformats.org/officeDocument/2006/relationships/hyperlink" Target="#Calc!A1"/><Relationship Id="rId3" Type="http://schemas.openxmlformats.org/officeDocument/2006/relationships/hyperlink" Target="#Info!A1"/><Relationship Id="rId7" Type="http://schemas.openxmlformats.org/officeDocument/2006/relationships/hyperlink" Target="#'MRM Plan'!A1"/><Relationship Id="rId2" Type="http://schemas.openxmlformats.org/officeDocument/2006/relationships/hyperlink" Target="#Monitoring!A1"/><Relationship Id="rId1" Type="http://schemas.openxmlformats.org/officeDocument/2006/relationships/hyperlink" Target="#Logsheet!A1"/><Relationship Id="rId6" Type="http://schemas.openxmlformats.org/officeDocument/2006/relationships/hyperlink" Target="#'Results Chain'!A1"/><Relationship Id="rId5" Type="http://schemas.openxmlformats.org/officeDocument/2006/relationships/hyperlink" Target="#'Cover page'!A1"/><Relationship Id="rId4" Type="http://schemas.openxmlformats.org/officeDocument/2006/relationships/hyperlink" Target="#Activity!A1"/></Relationships>
</file>

<file path=xl/drawings/_rels/drawing5.xml.rels><?xml version="1.0" encoding="UTF-8" standalone="yes"?>
<Relationships xmlns="http://schemas.openxmlformats.org/package/2006/relationships"><Relationship Id="rId2" Type="http://schemas.openxmlformats.org/officeDocument/2006/relationships/hyperlink" Target="#'Results Chain'!A1"/><Relationship Id="rId1" Type="http://schemas.openxmlformats.org/officeDocument/2006/relationships/hyperlink" Target="#'Cover page'!A1"/></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8" Type="http://schemas.openxmlformats.org/officeDocument/2006/relationships/hyperlink" Target="#Logsheet!A1"/><Relationship Id="rId3" Type="http://schemas.openxmlformats.org/officeDocument/2006/relationships/hyperlink" Target="#'Cover page'!A1"/><Relationship Id="rId7" Type="http://schemas.openxmlformats.org/officeDocument/2006/relationships/hyperlink" Target="#Calc!A1"/><Relationship Id="rId2" Type="http://schemas.openxmlformats.org/officeDocument/2006/relationships/hyperlink" Target="#'Results Chain'!A1"/><Relationship Id="rId1" Type="http://schemas.openxmlformats.org/officeDocument/2006/relationships/hyperlink" Target="#'MRM Plan'!A1"/><Relationship Id="rId6" Type="http://schemas.openxmlformats.org/officeDocument/2006/relationships/hyperlink" Target="#Activity!A1"/><Relationship Id="rId5" Type="http://schemas.openxmlformats.org/officeDocument/2006/relationships/hyperlink" Target="#Info!A1"/><Relationship Id="rId4" Type="http://schemas.openxmlformats.org/officeDocument/2006/relationships/hyperlink" Target="#Monitoring!A1"/></Relationships>
</file>

<file path=xl/drawings/_rels/drawing9.xml.rels><?xml version="1.0" encoding="UTF-8" standalone="yes"?>
<Relationships xmlns="http://schemas.openxmlformats.org/package/2006/relationships"><Relationship Id="rId8" Type="http://schemas.openxmlformats.org/officeDocument/2006/relationships/hyperlink" Target="#Logsheet!A1"/><Relationship Id="rId3" Type="http://schemas.openxmlformats.org/officeDocument/2006/relationships/hyperlink" Target="#'Cover page'!A1"/><Relationship Id="rId7" Type="http://schemas.openxmlformats.org/officeDocument/2006/relationships/hyperlink" Target="#Calc!A1"/><Relationship Id="rId2" Type="http://schemas.openxmlformats.org/officeDocument/2006/relationships/hyperlink" Target="#'Results Chain'!A1"/><Relationship Id="rId1" Type="http://schemas.openxmlformats.org/officeDocument/2006/relationships/hyperlink" Target="#'MRM Plan'!A1"/><Relationship Id="rId6" Type="http://schemas.openxmlformats.org/officeDocument/2006/relationships/hyperlink" Target="#Activity!A1"/><Relationship Id="rId5" Type="http://schemas.openxmlformats.org/officeDocument/2006/relationships/hyperlink" Target="#Info!A1"/><Relationship Id="rId4" Type="http://schemas.openxmlformats.org/officeDocument/2006/relationships/hyperlink" Target="#Monitoring!A1"/></Relationships>
</file>

<file path=xl/drawings/drawing1.xml><?xml version="1.0" encoding="utf-8"?>
<xdr:wsDr xmlns:xdr="http://schemas.openxmlformats.org/drawingml/2006/spreadsheetDrawing" xmlns:a="http://schemas.openxmlformats.org/drawingml/2006/main">
  <xdr:twoCellAnchor>
    <xdr:from>
      <xdr:col>5</xdr:col>
      <xdr:colOff>1441417</xdr:colOff>
      <xdr:row>0</xdr:row>
      <xdr:rowOff>16328</xdr:rowOff>
    </xdr:from>
    <xdr:to>
      <xdr:col>8</xdr:col>
      <xdr:colOff>152102</xdr:colOff>
      <xdr:row>2</xdr:row>
      <xdr:rowOff>0</xdr:rowOff>
    </xdr:to>
    <xdr:sp macro="" textlink="">
      <xdr:nvSpPr>
        <xdr:cNvPr id="13" name="Trapezoid 12">
          <a:hlinkClick xmlns:r="http://schemas.openxmlformats.org/officeDocument/2006/relationships" r:id="rId1"/>
          <a:extLst>
            <a:ext uri="{FF2B5EF4-FFF2-40B4-BE49-F238E27FC236}">
              <a16:creationId xmlns="" xmlns:a16="http://schemas.microsoft.com/office/drawing/2014/main" id="{00000000-0008-0000-0000-00000D000000}"/>
            </a:ext>
          </a:extLst>
        </xdr:cNvPr>
        <xdr:cNvSpPr/>
      </xdr:nvSpPr>
      <xdr:spPr>
        <a:xfrm>
          <a:off x="7311198" y="16328"/>
          <a:ext cx="1210998" cy="340860"/>
        </a:xfrm>
        <a:prstGeom prst="trapezoid">
          <a:avLst/>
        </a:prstGeom>
        <a:solidFill>
          <a:schemeClr val="tx2">
            <a:lumMod val="75000"/>
            <a:lumOff val="2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Log sheet</a:t>
          </a:r>
        </a:p>
      </xdr:txBody>
    </xdr:sp>
    <xdr:clientData/>
  </xdr:twoCellAnchor>
  <xdr:twoCellAnchor>
    <xdr:from>
      <xdr:col>5</xdr:col>
      <xdr:colOff>275096</xdr:colOff>
      <xdr:row>0</xdr:row>
      <xdr:rowOff>12246</xdr:rowOff>
    </xdr:from>
    <xdr:to>
      <xdr:col>5</xdr:col>
      <xdr:colOff>1413470</xdr:colOff>
      <xdr:row>2</xdr:row>
      <xdr:rowOff>1360</xdr:rowOff>
    </xdr:to>
    <xdr:sp macro="" textlink="">
      <xdr:nvSpPr>
        <xdr:cNvPr id="15" name="Trapezoid 14">
          <a:hlinkClick xmlns:r="http://schemas.openxmlformats.org/officeDocument/2006/relationships" r:id="rId2"/>
          <a:extLst>
            <a:ext uri="{FF2B5EF4-FFF2-40B4-BE49-F238E27FC236}">
              <a16:creationId xmlns="" xmlns:a16="http://schemas.microsoft.com/office/drawing/2014/main" id="{00000000-0008-0000-0000-00000F000000}"/>
            </a:ext>
          </a:extLst>
        </xdr:cNvPr>
        <xdr:cNvSpPr/>
      </xdr:nvSpPr>
      <xdr:spPr>
        <a:xfrm>
          <a:off x="6144877" y="12246"/>
          <a:ext cx="1138374" cy="346302"/>
        </a:xfrm>
        <a:prstGeom prst="trapezoid">
          <a:avLst/>
        </a:prstGeom>
        <a:solidFill>
          <a:schemeClr val="tx2">
            <a:lumMod val="75000"/>
            <a:lumOff val="2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Monitoring</a:t>
          </a:r>
        </a:p>
      </xdr:txBody>
    </xdr:sp>
    <xdr:clientData/>
  </xdr:twoCellAnchor>
  <xdr:twoCellAnchor>
    <xdr:from>
      <xdr:col>8</xdr:col>
      <xdr:colOff>125212</xdr:colOff>
      <xdr:row>0</xdr:row>
      <xdr:rowOff>11906</xdr:rowOff>
    </xdr:from>
    <xdr:to>
      <xdr:col>10</xdr:col>
      <xdr:colOff>124532</xdr:colOff>
      <xdr:row>2</xdr:row>
      <xdr:rowOff>1020</xdr:rowOff>
    </xdr:to>
    <xdr:sp macro="" textlink="">
      <xdr:nvSpPr>
        <xdr:cNvPr id="16" name="Trapezoid 15">
          <a:hlinkClick xmlns:r="http://schemas.openxmlformats.org/officeDocument/2006/relationships" r:id="rId3"/>
          <a:extLst>
            <a:ext uri="{FF2B5EF4-FFF2-40B4-BE49-F238E27FC236}">
              <a16:creationId xmlns="" xmlns:a16="http://schemas.microsoft.com/office/drawing/2014/main" id="{00000000-0008-0000-0000-000010000000}"/>
            </a:ext>
          </a:extLst>
        </xdr:cNvPr>
        <xdr:cNvSpPr/>
      </xdr:nvSpPr>
      <xdr:spPr>
        <a:xfrm>
          <a:off x="8495306" y="11906"/>
          <a:ext cx="1213757" cy="346302"/>
        </a:xfrm>
        <a:prstGeom prst="trapezoid">
          <a:avLst/>
        </a:prstGeom>
        <a:solidFill>
          <a:schemeClr val="tx2">
            <a:lumMod val="75000"/>
            <a:lumOff val="2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Info</a:t>
          </a:r>
        </a:p>
      </xdr:txBody>
    </xdr:sp>
    <xdr:clientData/>
  </xdr:twoCellAnchor>
  <xdr:twoCellAnchor>
    <xdr:from>
      <xdr:col>3</xdr:col>
      <xdr:colOff>1181805</xdr:colOff>
      <xdr:row>0</xdr:row>
      <xdr:rowOff>13607</xdr:rowOff>
    </xdr:from>
    <xdr:to>
      <xdr:col>5</xdr:col>
      <xdr:colOff>293903</xdr:colOff>
      <xdr:row>2</xdr:row>
      <xdr:rowOff>2721</xdr:rowOff>
    </xdr:to>
    <xdr:sp macro="" textlink="">
      <xdr:nvSpPr>
        <xdr:cNvPr id="10" name="Trapezoid 9">
          <a:hlinkClick xmlns:r="http://schemas.openxmlformats.org/officeDocument/2006/relationships" r:id="rId4"/>
          <a:extLst>
            <a:ext uri="{FF2B5EF4-FFF2-40B4-BE49-F238E27FC236}">
              <a16:creationId xmlns="" xmlns:a16="http://schemas.microsoft.com/office/drawing/2014/main" id="{00000000-0008-0000-0000-00000A000000}"/>
            </a:ext>
          </a:extLst>
        </xdr:cNvPr>
        <xdr:cNvSpPr/>
      </xdr:nvSpPr>
      <xdr:spPr>
        <a:xfrm>
          <a:off x="4950984" y="13607"/>
          <a:ext cx="1221205" cy="342900"/>
        </a:xfrm>
        <a:prstGeom prst="trapezoid">
          <a:avLst/>
        </a:prstGeom>
        <a:solidFill>
          <a:schemeClr val="tx2">
            <a:lumMod val="75000"/>
            <a:lumOff val="2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Activity</a:t>
          </a:r>
        </a:p>
      </xdr:txBody>
    </xdr:sp>
    <xdr:clientData/>
  </xdr:twoCellAnchor>
  <xdr:twoCellAnchor>
    <xdr:from>
      <xdr:col>3</xdr:col>
      <xdr:colOff>67699</xdr:colOff>
      <xdr:row>0</xdr:row>
      <xdr:rowOff>13607</xdr:rowOff>
    </xdr:from>
    <xdr:to>
      <xdr:col>3</xdr:col>
      <xdr:colOff>1172242</xdr:colOff>
      <xdr:row>2</xdr:row>
      <xdr:rowOff>2721</xdr:rowOff>
    </xdr:to>
    <xdr:sp macro="" textlink="">
      <xdr:nvSpPr>
        <xdr:cNvPr id="9" name="Trapezoid 8">
          <a:hlinkClick xmlns:r="http://schemas.openxmlformats.org/officeDocument/2006/relationships" r:id="rId5"/>
          <a:extLst>
            <a:ext uri="{FF2B5EF4-FFF2-40B4-BE49-F238E27FC236}">
              <a16:creationId xmlns="" xmlns:a16="http://schemas.microsoft.com/office/drawing/2014/main" id="{00000000-0008-0000-0000-000009000000}"/>
            </a:ext>
          </a:extLst>
        </xdr:cNvPr>
        <xdr:cNvSpPr/>
      </xdr:nvSpPr>
      <xdr:spPr>
        <a:xfrm>
          <a:off x="3836878" y="13607"/>
          <a:ext cx="1104543" cy="342900"/>
        </a:xfrm>
        <a:prstGeom prst="trapezoid">
          <a:avLst/>
        </a:prstGeom>
        <a:solidFill>
          <a:schemeClr val="tx2">
            <a:lumMod val="75000"/>
            <a:lumOff val="2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Calculation</a:t>
          </a:r>
        </a:p>
      </xdr:txBody>
    </xdr:sp>
    <xdr:clientData/>
  </xdr:twoCellAnchor>
  <xdr:twoCellAnchor>
    <xdr:from>
      <xdr:col>1</xdr:col>
      <xdr:colOff>2323955</xdr:colOff>
      <xdr:row>0</xdr:row>
      <xdr:rowOff>16328</xdr:rowOff>
    </xdr:from>
    <xdr:to>
      <xdr:col>3</xdr:col>
      <xdr:colOff>54429</xdr:colOff>
      <xdr:row>2</xdr:row>
      <xdr:rowOff>0</xdr:rowOff>
    </xdr:to>
    <xdr:sp macro="" textlink="">
      <xdr:nvSpPr>
        <xdr:cNvPr id="14" name="Trapezoid 13">
          <a:hlinkClick xmlns:r="http://schemas.openxmlformats.org/officeDocument/2006/relationships" r:id="rId6"/>
          <a:extLst>
            <a:ext uri="{FF2B5EF4-FFF2-40B4-BE49-F238E27FC236}">
              <a16:creationId xmlns="" xmlns:a16="http://schemas.microsoft.com/office/drawing/2014/main" id="{00000000-0008-0000-0000-00000E000000}"/>
            </a:ext>
          </a:extLst>
        </xdr:cNvPr>
        <xdr:cNvSpPr/>
      </xdr:nvSpPr>
      <xdr:spPr>
        <a:xfrm>
          <a:off x="2568884" y="16328"/>
          <a:ext cx="1254724" cy="337458"/>
        </a:xfrm>
        <a:prstGeom prst="trapezoid">
          <a:avLst/>
        </a:prstGeom>
        <a:solidFill>
          <a:schemeClr val="tx2">
            <a:lumMod val="75000"/>
            <a:lumOff val="2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MRM Plan</a:t>
          </a:r>
        </a:p>
      </xdr:txBody>
    </xdr:sp>
    <xdr:clientData/>
  </xdr:twoCellAnchor>
  <xdr:twoCellAnchor>
    <xdr:from>
      <xdr:col>1</xdr:col>
      <xdr:colOff>1107860</xdr:colOff>
      <xdr:row>0</xdr:row>
      <xdr:rowOff>11906</xdr:rowOff>
    </xdr:from>
    <xdr:to>
      <xdr:col>1</xdr:col>
      <xdr:colOff>2324100</xdr:colOff>
      <xdr:row>2</xdr:row>
      <xdr:rowOff>4762</xdr:rowOff>
    </xdr:to>
    <xdr:sp macro="" textlink="">
      <xdr:nvSpPr>
        <xdr:cNvPr id="6" name="Trapezoid 5">
          <a:hlinkClick xmlns:r="http://schemas.openxmlformats.org/officeDocument/2006/relationships" r:id="rId7"/>
          <a:extLst>
            <a:ext uri="{FF2B5EF4-FFF2-40B4-BE49-F238E27FC236}">
              <a16:creationId xmlns="" xmlns:a16="http://schemas.microsoft.com/office/drawing/2014/main" id="{00000000-0008-0000-0000-000006000000}"/>
            </a:ext>
          </a:extLst>
        </xdr:cNvPr>
        <xdr:cNvSpPr/>
      </xdr:nvSpPr>
      <xdr:spPr>
        <a:xfrm>
          <a:off x="1357891" y="11906"/>
          <a:ext cx="1216240" cy="350044"/>
        </a:xfrm>
        <a:prstGeom prst="trapezoid">
          <a:avLst/>
        </a:prstGeom>
        <a:solidFill>
          <a:schemeClr val="tx2">
            <a:lumMod val="75000"/>
            <a:lumOff val="2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Results Chain</a:t>
          </a:r>
        </a:p>
      </xdr:txBody>
    </xdr:sp>
    <xdr:clientData/>
  </xdr:twoCellAnchor>
  <xdr:twoCellAnchor>
    <xdr:from>
      <xdr:col>0</xdr:col>
      <xdr:colOff>136071</xdr:colOff>
      <xdr:row>0</xdr:row>
      <xdr:rowOff>11906</xdr:rowOff>
    </xdr:from>
    <xdr:to>
      <xdr:col>1</xdr:col>
      <xdr:colOff>1104900</xdr:colOff>
      <xdr:row>2</xdr:row>
      <xdr:rowOff>4762</xdr:rowOff>
    </xdr:to>
    <xdr:sp macro="" textlink="">
      <xdr:nvSpPr>
        <xdr:cNvPr id="4" name="Trapezoid 3">
          <a:hlinkClick xmlns:r="http://schemas.openxmlformats.org/officeDocument/2006/relationships" r:id="rId8"/>
          <a:extLst>
            <a:ext uri="{FF2B5EF4-FFF2-40B4-BE49-F238E27FC236}">
              <a16:creationId xmlns="" xmlns:a16="http://schemas.microsoft.com/office/drawing/2014/main" id="{00000000-0008-0000-0000-000004000000}"/>
            </a:ext>
          </a:extLst>
        </xdr:cNvPr>
        <xdr:cNvSpPr/>
      </xdr:nvSpPr>
      <xdr:spPr>
        <a:xfrm>
          <a:off x="136071" y="11906"/>
          <a:ext cx="1218860" cy="350044"/>
        </a:xfrm>
        <a:prstGeom prst="trapezoid">
          <a:avLst/>
        </a:prstGeom>
        <a:solidFill>
          <a:schemeClr val="tx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latin typeface="+mj-lt"/>
            </a:rPr>
            <a:t>Cover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9527</xdr:colOff>
      <xdr:row>83</xdr:row>
      <xdr:rowOff>29539</xdr:rowOff>
    </xdr:from>
    <xdr:to>
      <xdr:col>3</xdr:col>
      <xdr:colOff>2</xdr:colOff>
      <xdr:row>84</xdr:row>
      <xdr:rowOff>37426</xdr:rowOff>
    </xdr:to>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1485902" y="15460039"/>
          <a:ext cx="593725" cy="198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mn-lt"/>
            </a:rPr>
            <a:t>Box 1</a:t>
          </a:r>
        </a:p>
      </xdr:txBody>
    </xdr:sp>
    <xdr:clientData/>
  </xdr:twoCellAnchor>
  <xdr:twoCellAnchor>
    <xdr:from>
      <xdr:col>2</xdr:col>
      <xdr:colOff>7146</xdr:colOff>
      <xdr:row>79</xdr:row>
      <xdr:rowOff>21592</xdr:rowOff>
    </xdr:from>
    <xdr:to>
      <xdr:col>3</xdr:col>
      <xdr:colOff>1590</xdr:colOff>
      <xdr:row>80</xdr:row>
      <xdr:rowOff>21552</xdr:rowOff>
    </xdr:to>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1483521" y="14690092"/>
          <a:ext cx="597694" cy="190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mn-lt"/>
            </a:rPr>
            <a:t>Box 2</a:t>
          </a:r>
        </a:p>
      </xdr:txBody>
    </xdr:sp>
    <xdr:clientData/>
  </xdr:twoCellAnchor>
  <xdr:twoCellAnchor>
    <xdr:from>
      <xdr:col>13</xdr:col>
      <xdr:colOff>118323</xdr:colOff>
      <xdr:row>0</xdr:row>
      <xdr:rowOff>6803</xdr:rowOff>
    </xdr:from>
    <xdr:to>
      <xdr:col>15</xdr:col>
      <xdr:colOff>157403</xdr:colOff>
      <xdr:row>3</xdr:row>
      <xdr:rowOff>43544</xdr:rowOff>
    </xdr:to>
    <xdr:sp macro="" textlink="">
      <xdr:nvSpPr>
        <xdr:cNvPr id="15" name="Trapezoid 14">
          <a:hlinkClick xmlns:r="http://schemas.openxmlformats.org/officeDocument/2006/relationships" r:id="rId1"/>
          <a:extLst>
            <a:ext uri="{FF2B5EF4-FFF2-40B4-BE49-F238E27FC236}">
              <a16:creationId xmlns="" xmlns:a16="http://schemas.microsoft.com/office/drawing/2014/main" id="{00000000-0008-0000-0100-00000F000000}"/>
            </a:ext>
          </a:extLst>
        </xdr:cNvPr>
        <xdr:cNvSpPr/>
      </xdr:nvSpPr>
      <xdr:spPr>
        <a:xfrm>
          <a:off x="7433523" y="6803"/>
          <a:ext cx="1258280" cy="608241"/>
        </a:xfrm>
        <a:prstGeom prst="trapezoid">
          <a:avLst/>
        </a:prstGeom>
        <a:solidFill>
          <a:schemeClr val="bg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Logsheet</a:t>
          </a:r>
        </a:p>
      </xdr:txBody>
    </xdr:sp>
    <xdr:clientData/>
  </xdr:twoCellAnchor>
  <xdr:twoCellAnchor>
    <xdr:from>
      <xdr:col>11</xdr:col>
      <xdr:colOff>105758</xdr:colOff>
      <xdr:row>0</xdr:row>
      <xdr:rowOff>2721</xdr:rowOff>
    </xdr:from>
    <xdr:to>
      <xdr:col>13</xdr:col>
      <xdr:colOff>139701</xdr:colOff>
      <xdr:row>3</xdr:row>
      <xdr:rowOff>43544</xdr:rowOff>
    </xdr:to>
    <xdr:sp macro="" textlink="">
      <xdr:nvSpPr>
        <xdr:cNvPr id="16" name="Trapezoid 15">
          <a:hlinkClick xmlns:r="http://schemas.openxmlformats.org/officeDocument/2006/relationships" r:id="rId2"/>
          <a:extLst>
            <a:ext uri="{FF2B5EF4-FFF2-40B4-BE49-F238E27FC236}">
              <a16:creationId xmlns="" xmlns:a16="http://schemas.microsoft.com/office/drawing/2014/main" id="{00000000-0008-0000-0100-000010000000}"/>
            </a:ext>
          </a:extLst>
        </xdr:cNvPr>
        <xdr:cNvSpPr/>
      </xdr:nvSpPr>
      <xdr:spPr>
        <a:xfrm>
          <a:off x="6201758" y="2721"/>
          <a:ext cx="1253143" cy="612323"/>
        </a:xfrm>
        <a:prstGeom prst="trapezoid">
          <a:avLst/>
        </a:prstGeom>
        <a:solidFill>
          <a:schemeClr val="bg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Monitoring</a:t>
          </a:r>
        </a:p>
      </xdr:txBody>
    </xdr:sp>
    <xdr:clientData/>
  </xdr:twoCellAnchor>
  <xdr:twoCellAnchor>
    <xdr:from>
      <xdr:col>15</xdr:col>
      <xdr:colOff>145520</xdr:colOff>
      <xdr:row>0</xdr:row>
      <xdr:rowOff>2721</xdr:rowOff>
    </xdr:from>
    <xdr:to>
      <xdr:col>17</xdr:col>
      <xdr:colOff>176894</xdr:colOff>
      <xdr:row>3</xdr:row>
      <xdr:rowOff>43544</xdr:rowOff>
    </xdr:to>
    <xdr:sp macro="" textlink="">
      <xdr:nvSpPr>
        <xdr:cNvPr id="17" name="Trapezoid 16">
          <a:hlinkClick xmlns:r="http://schemas.openxmlformats.org/officeDocument/2006/relationships" r:id="rId3"/>
          <a:extLst>
            <a:ext uri="{FF2B5EF4-FFF2-40B4-BE49-F238E27FC236}">
              <a16:creationId xmlns="" xmlns:a16="http://schemas.microsoft.com/office/drawing/2014/main" id="{00000000-0008-0000-0100-000011000000}"/>
            </a:ext>
          </a:extLst>
        </xdr:cNvPr>
        <xdr:cNvSpPr/>
      </xdr:nvSpPr>
      <xdr:spPr>
        <a:xfrm>
          <a:off x="8679920" y="2721"/>
          <a:ext cx="1250574" cy="612323"/>
        </a:xfrm>
        <a:prstGeom prst="trapezoid">
          <a:avLst/>
        </a:prstGeom>
        <a:solidFill>
          <a:schemeClr val="bg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Info</a:t>
          </a:r>
        </a:p>
      </xdr:txBody>
    </xdr:sp>
    <xdr:clientData/>
  </xdr:twoCellAnchor>
  <xdr:twoCellAnchor>
    <xdr:from>
      <xdr:col>9</xdr:col>
      <xdr:colOff>58879</xdr:colOff>
      <xdr:row>0</xdr:row>
      <xdr:rowOff>4082</xdr:rowOff>
    </xdr:from>
    <xdr:to>
      <xdr:col>11</xdr:col>
      <xdr:colOff>97959</xdr:colOff>
      <xdr:row>3</xdr:row>
      <xdr:rowOff>43544</xdr:rowOff>
    </xdr:to>
    <xdr:sp macro="" textlink="">
      <xdr:nvSpPr>
        <xdr:cNvPr id="18" name="Trapezoid 17">
          <a:hlinkClick xmlns:r="http://schemas.openxmlformats.org/officeDocument/2006/relationships" r:id="rId4"/>
          <a:extLst>
            <a:ext uri="{FF2B5EF4-FFF2-40B4-BE49-F238E27FC236}">
              <a16:creationId xmlns="" xmlns:a16="http://schemas.microsoft.com/office/drawing/2014/main" id="{00000000-0008-0000-0100-000012000000}"/>
            </a:ext>
          </a:extLst>
        </xdr:cNvPr>
        <xdr:cNvSpPr/>
      </xdr:nvSpPr>
      <xdr:spPr>
        <a:xfrm>
          <a:off x="4935679" y="4082"/>
          <a:ext cx="1258280" cy="610962"/>
        </a:xfrm>
        <a:prstGeom prst="trapezoid">
          <a:avLst/>
        </a:prstGeom>
        <a:solidFill>
          <a:schemeClr val="bg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Activity</a:t>
          </a:r>
        </a:p>
      </xdr:txBody>
    </xdr:sp>
    <xdr:clientData/>
  </xdr:twoCellAnchor>
  <xdr:twoCellAnchor>
    <xdr:from>
      <xdr:col>7</xdr:col>
      <xdr:colOff>65313</xdr:colOff>
      <xdr:row>0</xdr:row>
      <xdr:rowOff>4082</xdr:rowOff>
    </xdr:from>
    <xdr:to>
      <xdr:col>9</xdr:col>
      <xdr:colOff>97972</xdr:colOff>
      <xdr:row>3</xdr:row>
      <xdr:rowOff>43544</xdr:rowOff>
    </xdr:to>
    <xdr:sp macro="" textlink="">
      <xdr:nvSpPr>
        <xdr:cNvPr id="19" name="Trapezoid 18">
          <a:hlinkClick xmlns:r="http://schemas.openxmlformats.org/officeDocument/2006/relationships" r:id="rId5"/>
          <a:extLst>
            <a:ext uri="{FF2B5EF4-FFF2-40B4-BE49-F238E27FC236}">
              <a16:creationId xmlns="" xmlns:a16="http://schemas.microsoft.com/office/drawing/2014/main" id="{00000000-0008-0000-0100-000013000000}"/>
            </a:ext>
          </a:extLst>
        </xdr:cNvPr>
        <xdr:cNvSpPr/>
      </xdr:nvSpPr>
      <xdr:spPr>
        <a:xfrm>
          <a:off x="3722913" y="4082"/>
          <a:ext cx="1251859" cy="610962"/>
        </a:xfrm>
        <a:prstGeom prst="trapezoid">
          <a:avLst/>
        </a:prstGeom>
        <a:solidFill>
          <a:schemeClr val="bg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Calculation</a:t>
          </a:r>
        </a:p>
      </xdr:txBody>
    </xdr:sp>
    <xdr:clientData/>
  </xdr:twoCellAnchor>
  <xdr:twoCellAnchor>
    <xdr:from>
      <xdr:col>0</xdr:col>
      <xdr:colOff>2</xdr:colOff>
      <xdr:row>39</xdr:row>
      <xdr:rowOff>142875</xdr:rowOff>
    </xdr:from>
    <xdr:to>
      <xdr:col>1</xdr:col>
      <xdr:colOff>3176</xdr:colOff>
      <xdr:row>87</xdr:row>
      <xdr:rowOff>40822</xdr:rowOff>
    </xdr:to>
    <xdr:sp macro="" textlink="">
      <xdr:nvSpPr>
        <xdr:cNvPr id="20" name="Text Box 1">
          <a:extLst>
            <a:ext uri="{FF2B5EF4-FFF2-40B4-BE49-F238E27FC236}">
              <a16:creationId xmlns="" xmlns:a16="http://schemas.microsoft.com/office/drawing/2014/main" id="{00000000-0008-0000-0100-000014000000}"/>
            </a:ext>
          </a:extLst>
        </xdr:cNvPr>
        <xdr:cNvSpPr txBox="1">
          <a:spLocks noChangeArrowheads="1"/>
        </xdr:cNvSpPr>
      </xdr:nvSpPr>
      <xdr:spPr bwMode="auto">
        <a:xfrm>
          <a:off x="2" y="7572375"/>
          <a:ext cx="590549" cy="9041947"/>
        </a:xfrm>
        <a:prstGeom prst="rect">
          <a:avLst/>
        </a:prstGeom>
        <a:solidFill>
          <a:schemeClr val="bg1">
            <a:lumMod val="85000"/>
          </a:schemeClr>
        </a:solidFill>
        <a:ln w="3175">
          <a:solidFill>
            <a:schemeClr val="tx1"/>
          </a:solidFill>
          <a:miter lim="800000"/>
          <a:headEnd/>
          <a:tailEnd/>
        </a:ln>
      </xdr:spPr>
      <xdr:txBody>
        <a:bodyPr vertOverflow="clip" vert="vert270" wrap="square" lIns="27432" tIns="22860" rIns="0"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a:ln>
                <a:noFill/>
              </a:ln>
              <a:solidFill>
                <a:sysClr val="windowText" lastClr="000000"/>
              </a:solidFill>
              <a:effectLst/>
              <a:uLnTx/>
              <a:uFillTx/>
              <a:latin typeface="+mn-lt"/>
              <a:ea typeface="+mn-ea"/>
              <a:cs typeface="Arial" pitchFamily="34" charset="0"/>
            </a:rPr>
            <a:t>Activities</a:t>
          </a:r>
        </a:p>
      </xdr:txBody>
    </xdr:sp>
    <xdr:clientData/>
  </xdr:twoCellAnchor>
  <xdr:twoCellAnchor>
    <xdr:from>
      <xdr:col>0</xdr:col>
      <xdr:colOff>0</xdr:colOff>
      <xdr:row>4</xdr:row>
      <xdr:rowOff>2113</xdr:rowOff>
    </xdr:from>
    <xdr:to>
      <xdr:col>0</xdr:col>
      <xdr:colOff>603250</xdr:colOff>
      <xdr:row>6</xdr:row>
      <xdr:rowOff>179917</xdr:rowOff>
    </xdr:to>
    <xdr:sp macro="" textlink="">
      <xdr:nvSpPr>
        <xdr:cNvPr id="21" name="Text Box 86">
          <a:extLst>
            <a:ext uri="{FF2B5EF4-FFF2-40B4-BE49-F238E27FC236}">
              <a16:creationId xmlns="" xmlns:a16="http://schemas.microsoft.com/office/drawing/2014/main" id="{00000000-0008-0000-0100-000015000000}"/>
            </a:ext>
          </a:extLst>
        </xdr:cNvPr>
        <xdr:cNvSpPr txBox="1">
          <a:spLocks noChangeArrowheads="1"/>
        </xdr:cNvSpPr>
      </xdr:nvSpPr>
      <xdr:spPr bwMode="auto">
        <a:xfrm>
          <a:off x="0" y="764113"/>
          <a:ext cx="603250" cy="558804"/>
        </a:xfrm>
        <a:prstGeom prst="rect">
          <a:avLst/>
        </a:prstGeom>
        <a:solidFill>
          <a:schemeClr val="bg1">
            <a:lumMod val="75000"/>
          </a:schemeClr>
        </a:solidFill>
        <a:ln w="9525">
          <a:solidFill>
            <a:schemeClr val="tx1">
              <a:lumMod val="65000"/>
              <a:lumOff val="35000"/>
            </a:schemeClr>
          </a:solidFill>
          <a:miter lim="800000"/>
          <a:headEnd/>
          <a:tailEnd/>
        </a:ln>
      </xdr:spPr>
      <xdr:txBody>
        <a:bodyPr vertOverflow="clip" vert="vert270" wrap="square" lIns="27432" tIns="22860" rIns="0"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ysClr val="windowText" lastClr="000000"/>
              </a:solidFill>
              <a:effectLst/>
              <a:uLnTx/>
              <a:uFillTx/>
              <a:latin typeface="+mn-lt"/>
              <a:ea typeface="+mn-ea"/>
              <a:cs typeface="Arial" pitchFamily="34" charset="0"/>
            </a:rPr>
            <a:t>Impact</a:t>
          </a:r>
        </a:p>
      </xdr:txBody>
    </xdr:sp>
    <xdr:clientData/>
  </xdr:twoCellAnchor>
  <xdr:twoCellAnchor>
    <xdr:from>
      <xdr:col>0</xdr:col>
      <xdr:colOff>0</xdr:colOff>
      <xdr:row>33</xdr:row>
      <xdr:rowOff>158750</xdr:rowOff>
    </xdr:from>
    <xdr:to>
      <xdr:col>1</xdr:col>
      <xdr:colOff>3175</xdr:colOff>
      <xdr:row>38</xdr:row>
      <xdr:rowOff>47625</xdr:rowOff>
    </xdr:to>
    <xdr:sp macro="" textlink="">
      <xdr:nvSpPr>
        <xdr:cNvPr id="22" name="Text Box 78">
          <a:extLst>
            <a:ext uri="{FF2B5EF4-FFF2-40B4-BE49-F238E27FC236}">
              <a16:creationId xmlns="" xmlns:a16="http://schemas.microsoft.com/office/drawing/2014/main" id="{00000000-0008-0000-0100-000016000000}"/>
            </a:ext>
          </a:extLst>
        </xdr:cNvPr>
        <xdr:cNvSpPr txBox="1">
          <a:spLocks noChangeArrowheads="1"/>
        </xdr:cNvSpPr>
      </xdr:nvSpPr>
      <xdr:spPr bwMode="auto">
        <a:xfrm>
          <a:off x="0" y="6445250"/>
          <a:ext cx="590550" cy="841375"/>
        </a:xfrm>
        <a:prstGeom prst="rect">
          <a:avLst/>
        </a:prstGeom>
        <a:solidFill>
          <a:schemeClr val="accent4">
            <a:lumMod val="40000"/>
            <a:lumOff val="60000"/>
          </a:schemeClr>
        </a:solidFill>
        <a:ln w="9525">
          <a:solidFill>
            <a:schemeClr val="tx1">
              <a:lumMod val="65000"/>
              <a:lumOff val="35000"/>
            </a:schemeClr>
          </a:solidFill>
          <a:miter lim="800000"/>
          <a:headEnd/>
          <a:tailEnd/>
        </a:ln>
      </xdr:spPr>
      <xdr:txBody>
        <a:bodyPr vertOverflow="clip" vert="vert270" wrap="square" lIns="27432" tIns="22860" rIns="0"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ysClr val="windowText" lastClr="000000"/>
              </a:solidFill>
              <a:effectLst/>
              <a:uLnTx/>
              <a:uFillTx/>
              <a:latin typeface="+mn-lt"/>
              <a:ea typeface="+mn-ea"/>
              <a:cs typeface="Arial" pitchFamily="34" charset="0"/>
            </a:rPr>
            <a:t>Activity Results</a:t>
          </a:r>
        </a:p>
      </xdr:txBody>
    </xdr:sp>
    <xdr:clientData/>
  </xdr:twoCellAnchor>
  <xdr:twoCellAnchor>
    <xdr:from>
      <xdr:col>0</xdr:col>
      <xdr:colOff>0</xdr:colOff>
      <xdr:row>8</xdr:row>
      <xdr:rowOff>0</xdr:rowOff>
    </xdr:from>
    <xdr:to>
      <xdr:col>1</xdr:col>
      <xdr:colOff>3174</xdr:colOff>
      <xdr:row>19</xdr:row>
      <xdr:rowOff>63500</xdr:rowOff>
    </xdr:to>
    <xdr:sp macro="" textlink="">
      <xdr:nvSpPr>
        <xdr:cNvPr id="23" name="Text Box 88">
          <a:extLst>
            <a:ext uri="{FF2B5EF4-FFF2-40B4-BE49-F238E27FC236}">
              <a16:creationId xmlns="" xmlns:a16="http://schemas.microsoft.com/office/drawing/2014/main" id="{00000000-0008-0000-0100-000017000000}"/>
            </a:ext>
          </a:extLst>
        </xdr:cNvPr>
        <xdr:cNvSpPr txBox="1">
          <a:spLocks noChangeArrowheads="1"/>
        </xdr:cNvSpPr>
      </xdr:nvSpPr>
      <xdr:spPr bwMode="auto">
        <a:xfrm>
          <a:off x="0" y="1524000"/>
          <a:ext cx="590549" cy="2159000"/>
        </a:xfrm>
        <a:prstGeom prst="rect">
          <a:avLst/>
        </a:prstGeom>
        <a:solidFill>
          <a:schemeClr val="accent2">
            <a:lumMod val="60000"/>
            <a:lumOff val="40000"/>
          </a:schemeClr>
        </a:solidFill>
        <a:ln w="9525">
          <a:solidFill>
            <a:schemeClr val="tx1">
              <a:lumMod val="65000"/>
              <a:lumOff val="35000"/>
            </a:schemeClr>
          </a:solidFill>
          <a:miter lim="800000"/>
          <a:headEnd/>
          <a:tailEnd/>
        </a:ln>
      </xdr:spPr>
      <xdr:txBody>
        <a:bodyPr vertOverflow="clip" vert="vert270" wrap="square" lIns="27432" tIns="22860" rIns="0"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ysClr val="windowText" lastClr="000000"/>
              </a:solidFill>
              <a:effectLst/>
              <a:uLnTx/>
              <a:uFillTx/>
              <a:latin typeface="+mn-lt"/>
              <a:ea typeface="+mn-ea"/>
              <a:cs typeface="Arial" pitchFamily="34" charset="0"/>
            </a:rPr>
            <a:t>Outcome</a:t>
          </a:r>
        </a:p>
      </xdr:txBody>
    </xdr:sp>
    <xdr:clientData/>
  </xdr:twoCellAnchor>
  <xdr:twoCellAnchor>
    <xdr:from>
      <xdr:col>8</xdr:col>
      <xdr:colOff>15876</xdr:colOff>
      <xdr:row>3</xdr:row>
      <xdr:rowOff>116682</xdr:rowOff>
    </xdr:from>
    <xdr:to>
      <xdr:col>16</xdr:col>
      <xdr:colOff>0</xdr:colOff>
      <xdr:row>6</xdr:row>
      <xdr:rowOff>107156</xdr:rowOff>
    </xdr:to>
    <xdr:sp macro="" textlink="">
      <xdr:nvSpPr>
        <xdr:cNvPr id="24" name="Text Box 89">
          <a:extLst>
            <a:ext uri="{FF2B5EF4-FFF2-40B4-BE49-F238E27FC236}">
              <a16:creationId xmlns="" xmlns:a16="http://schemas.microsoft.com/office/drawing/2014/main" id="{00000000-0008-0000-0100-000018000000}"/>
            </a:ext>
          </a:extLst>
        </xdr:cNvPr>
        <xdr:cNvSpPr txBox="1">
          <a:spLocks noChangeArrowheads="1"/>
        </xdr:cNvSpPr>
      </xdr:nvSpPr>
      <xdr:spPr bwMode="auto">
        <a:xfrm>
          <a:off x="5052220" y="688182"/>
          <a:ext cx="4746624" cy="561974"/>
        </a:xfrm>
        <a:prstGeom prst="rect">
          <a:avLst/>
        </a:prstGeom>
        <a:solidFill>
          <a:schemeClr val="bg1">
            <a:lumMod val="75000"/>
          </a:schemeClr>
        </a:solidFill>
        <a:ln w="9525">
          <a:solidFill>
            <a:schemeClr val="tx1">
              <a:lumMod val="65000"/>
              <a:lumOff val="35000"/>
            </a:schemeClr>
          </a:solidFill>
          <a:miter lim="800000"/>
          <a:headEnd/>
          <a:tailEnd/>
        </a:ln>
      </xdr:spPr>
      <xdr:txBody>
        <a:bodyPr vertOverflow="clip" vert="horz" wrap="square" lIns="27432" tIns="22860" rIns="0"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a:ln>
                <a:noFill/>
              </a:ln>
              <a:solidFill>
                <a:sysClr val="windowText" lastClr="000000"/>
              </a:solidFill>
              <a:effectLst/>
              <a:uLnTx/>
              <a:uFillTx/>
              <a:latin typeface="+mn-lt"/>
              <a:ea typeface="+mn-ea"/>
              <a:cs typeface="Arial" pitchFamily="34" charset="0"/>
            </a:rPr>
            <a:t>Poverty reduction of rural households</a:t>
          </a:r>
        </a:p>
      </xdr:txBody>
    </xdr:sp>
    <xdr:clientData/>
  </xdr:twoCellAnchor>
  <xdr:twoCellAnchor>
    <xdr:from>
      <xdr:col>7</xdr:col>
      <xdr:colOff>474008</xdr:colOff>
      <xdr:row>15</xdr:row>
      <xdr:rowOff>20010</xdr:rowOff>
    </xdr:from>
    <xdr:to>
      <xdr:col>11</xdr:col>
      <xdr:colOff>125666</xdr:colOff>
      <xdr:row>19</xdr:row>
      <xdr:rowOff>88046</xdr:rowOff>
    </xdr:to>
    <xdr:sp macro="" textlink="">
      <xdr:nvSpPr>
        <xdr:cNvPr id="25" name="Text Box 18">
          <a:extLst>
            <a:ext uri="{FF2B5EF4-FFF2-40B4-BE49-F238E27FC236}">
              <a16:creationId xmlns="" xmlns:a16="http://schemas.microsoft.com/office/drawing/2014/main" id="{00000000-0008-0000-0100-000019000000}"/>
            </a:ext>
          </a:extLst>
        </xdr:cNvPr>
        <xdr:cNvSpPr txBox="1">
          <a:spLocks noChangeArrowheads="1"/>
        </xdr:cNvSpPr>
      </xdr:nvSpPr>
      <xdr:spPr bwMode="auto">
        <a:xfrm>
          <a:off x="4900332" y="2877510"/>
          <a:ext cx="2027305" cy="830036"/>
        </a:xfrm>
        <a:prstGeom prst="rect">
          <a:avLst/>
        </a:prstGeom>
        <a:solidFill>
          <a:schemeClr val="accent2">
            <a:lumMod val="60000"/>
            <a:lumOff val="40000"/>
          </a:schemeClr>
        </a:solidFill>
        <a:ln w="9525">
          <a:solidFill>
            <a:srgbClr val="000000"/>
          </a:solidFill>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Arial" pitchFamily="34" charset="0"/>
            </a:rPr>
            <a:t>Farmers benefited by using quality seeds and modern cultivation techniques</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000" b="1" i="0" baseline="0">
              <a:effectLst/>
              <a:latin typeface="+mn-lt"/>
              <a:ea typeface="+mn-ea"/>
              <a:cs typeface="+mn-cs"/>
            </a:rPr>
            <a:t>(# of farmers)</a:t>
          </a:r>
          <a:endParaRPr lang="en-US" sz="11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sz="1100" b="1" i="0" baseline="0">
            <a:effectLst/>
            <a:latin typeface="+mn-lt"/>
            <a:ea typeface="+mn-ea"/>
            <a:cs typeface="Arial" pitchFamily="34" charset="0"/>
          </a:endParaRPr>
        </a:p>
      </xdr:txBody>
    </xdr:sp>
    <xdr:clientData/>
  </xdr:twoCellAnchor>
  <xdr:twoCellAnchor>
    <xdr:from>
      <xdr:col>3</xdr:col>
      <xdr:colOff>52426</xdr:colOff>
      <xdr:row>33</xdr:row>
      <xdr:rowOff>174625</xdr:rowOff>
    </xdr:from>
    <xdr:to>
      <xdr:col>21</xdr:col>
      <xdr:colOff>95250</xdr:colOff>
      <xdr:row>38</xdr:row>
      <xdr:rowOff>37042</xdr:rowOff>
    </xdr:to>
    <xdr:sp macro="" textlink="">
      <xdr:nvSpPr>
        <xdr:cNvPr id="26" name="TextBox 25">
          <a:extLst>
            <a:ext uri="{FF2B5EF4-FFF2-40B4-BE49-F238E27FC236}">
              <a16:creationId xmlns="" xmlns:a16="http://schemas.microsoft.com/office/drawing/2014/main" id="{00000000-0008-0000-0100-00001A000000}"/>
            </a:ext>
          </a:extLst>
        </xdr:cNvPr>
        <xdr:cNvSpPr txBox="1"/>
      </xdr:nvSpPr>
      <xdr:spPr>
        <a:xfrm>
          <a:off x="2109826" y="6461125"/>
          <a:ext cx="10672724" cy="814917"/>
        </a:xfrm>
        <a:prstGeom prst="rect">
          <a:avLst/>
        </a:prstGeom>
        <a:solidFill>
          <a:schemeClr val="accent4">
            <a:lumMod val="40000"/>
            <a:lumOff val="60000"/>
          </a:schemeClr>
        </a:solidFill>
        <a:ln w="9525">
          <a:solidFill>
            <a:srgbClr val="000000"/>
          </a:solidFill>
          <a:miter lim="800000"/>
          <a:headEnd/>
          <a:tailEnd/>
        </a:ln>
      </xdr:spPr>
      <xdr:txBody>
        <a:bodyPr vertOverflow="clip" wrap="square" lIns="27432" tIns="22860" rIns="27432" bIns="0" anchor="ctr" upright="1"/>
        <a:lstStyle/>
        <a:p>
          <a:pPr algn="ctr" rtl="0"/>
          <a:r>
            <a:rPr lang="en-US" sz="1100" b="0" i="0">
              <a:solidFill>
                <a:sysClr val="windowText" lastClr="000000"/>
              </a:solidFill>
              <a:effectLst/>
              <a:latin typeface="+mn-lt"/>
              <a:ea typeface="+mn-ea"/>
              <a:cs typeface="Arial" pitchFamily="34" charset="0"/>
            </a:rPr>
            <a:t>Companies/MSVs/dealers/retailers</a:t>
          </a:r>
          <a:r>
            <a:rPr lang="en-US" sz="1100" b="0" i="0" baseline="0">
              <a:solidFill>
                <a:sysClr val="windowText" lastClr="000000"/>
              </a:solidFill>
              <a:effectLst/>
              <a:latin typeface="+mn-lt"/>
              <a:ea typeface="+mn-ea"/>
              <a:cs typeface="Arial" pitchFamily="34" charset="0"/>
            </a:rPr>
            <a:t> are</a:t>
          </a:r>
          <a:r>
            <a:rPr lang="en-US" sz="1100" b="0" i="0">
              <a:solidFill>
                <a:sysClr val="windowText" lastClr="000000"/>
              </a:solidFill>
              <a:effectLst/>
              <a:latin typeface="+mn-lt"/>
              <a:ea typeface="+mn-ea"/>
              <a:cs typeface="Arial" pitchFamily="34" charset="0"/>
            </a:rPr>
            <a:t> capable of distributing </a:t>
          </a:r>
          <a:r>
            <a:rPr lang="en-US" sz="1100" b="0" i="0" baseline="0">
              <a:solidFill>
                <a:sysClr val="windowText" lastClr="000000"/>
              </a:solidFill>
              <a:effectLst/>
              <a:latin typeface="+mn-lt"/>
              <a:ea typeface="+mn-ea"/>
              <a:cs typeface="Arial" pitchFamily="34" charset="0"/>
            </a:rPr>
            <a:t>quality vegetable seeds and disseminating </a:t>
          </a:r>
          <a:r>
            <a:rPr lang="en-US" sz="1100" b="0" i="0">
              <a:solidFill>
                <a:sysClr val="windowText" lastClr="000000"/>
              </a:solidFill>
              <a:effectLst/>
              <a:latin typeface="+mn-lt"/>
              <a:ea typeface="+mn-ea"/>
              <a:cs typeface="Arial" pitchFamily="34" charset="0"/>
            </a:rPr>
            <a:t> modern cultivation</a:t>
          </a:r>
          <a:r>
            <a:rPr lang="en-US" sz="1100" b="0" i="0" baseline="0">
              <a:solidFill>
                <a:sysClr val="windowText" lastClr="000000"/>
              </a:solidFill>
              <a:effectLst/>
              <a:latin typeface="+mn-lt"/>
              <a:ea typeface="+mn-ea"/>
              <a:cs typeface="Arial" pitchFamily="34" charset="0"/>
            </a:rPr>
            <a:t> techniques/information to remote farmers</a:t>
          </a:r>
        </a:p>
      </xdr:txBody>
    </xdr:sp>
    <xdr:clientData/>
  </xdr:twoCellAnchor>
  <xdr:twoCellAnchor>
    <xdr:from>
      <xdr:col>3</xdr:col>
      <xdr:colOff>43062</xdr:colOff>
      <xdr:row>27</xdr:row>
      <xdr:rowOff>54428</xdr:rowOff>
    </xdr:from>
    <xdr:to>
      <xdr:col>11</xdr:col>
      <xdr:colOff>367392</xdr:colOff>
      <xdr:row>32</xdr:row>
      <xdr:rowOff>67235</xdr:rowOff>
    </xdr:to>
    <xdr:sp macro="" textlink="">
      <xdr:nvSpPr>
        <xdr:cNvPr id="27" name="TextBox 26">
          <a:extLst>
            <a:ext uri="{FF2B5EF4-FFF2-40B4-BE49-F238E27FC236}">
              <a16:creationId xmlns="" xmlns:a16="http://schemas.microsoft.com/office/drawing/2014/main" id="{00000000-0008-0000-0100-00001B000000}"/>
            </a:ext>
          </a:extLst>
        </xdr:cNvPr>
        <xdr:cNvSpPr txBox="1"/>
      </xdr:nvSpPr>
      <xdr:spPr>
        <a:xfrm>
          <a:off x="2093738" y="5197928"/>
          <a:ext cx="5075625" cy="965307"/>
        </a:xfrm>
        <a:prstGeom prst="rect">
          <a:avLst/>
        </a:prstGeom>
        <a:solidFill>
          <a:schemeClr val="tx2">
            <a:lumMod val="25000"/>
            <a:lumOff val="75000"/>
          </a:schemeClr>
        </a:solidFill>
        <a:ln w="9525">
          <a:solidFill>
            <a:srgbClr val="000000"/>
          </a:solidFill>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solidFill>
                <a:sysClr val="windowText" lastClr="000000"/>
              </a:solidFill>
              <a:effectLst/>
              <a:latin typeface="+mn-lt"/>
              <a:ea typeface="+mn-ea"/>
              <a:cs typeface="Arial" pitchFamily="34" charset="0"/>
            </a:rPr>
            <a:t>Companies, MSVs, dealers and retailers distributed </a:t>
          </a:r>
          <a:r>
            <a:rPr lang="en-US" sz="1100" b="0" i="0" baseline="0">
              <a:effectLst/>
              <a:latin typeface="+mn-lt"/>
              <a:ea typeface="+mn-ea"/>
              <a:cs typeface="Arial" pitchFamily="34" charset="0"/>
            </a:rPr>
            <a:t>quality vegetables seeds and </a:t>
          </a:r>
          <a:r>
            <a:rPr lang="en-US" sz="1100" b="0" i="0" baseline="0">
              <a:solidFill>
                <a:sysClr val="windowText" lastClr="000000"/>
              </a:solidFill>
              <a:effectLst/>
              <a:latin typeface="+mn-lt"/>
              <a:ea typeface="+mn-ea"/>
              <a:cs typeface="Arial" pitchFamily="34" charset="0"/>
            </a:rPr>
            <a:t> modern cultivation techniques to remote farmers</a:t>
          </a:r>
          <a:br>
            <a:rPr lang="en-US" sz="1100" b="0" i="0" baseline="0">
              <a:solidFill>
                <a:sysClr val="windowText" lastClr="000000"/>
              </a:solidFill>
              <a:effectLst/>
              <a:latin typeface="+mn-lt"/>
              <a:ea typeface="+mn-ea"/>
              <a:cs typeface="Arial" pitchFamily="34" charset="0"/>
            </a:rPr>
          </a:br>
          <a:r>
            <a:rPr lang="en-US" sz="1100" b="1" i="0" baseline="0">
              <a:solidFill>
                <a:sysClr val="windowText" lastClr="000000"/>
              </a:solidFill>
              <a:effectLst/>
              <a:latin typeface="+mn-lt"/>
              <a:ea typeface="+mn-ea"/>
              <a:cs typeface="Arial" pitchFamily="34" charset="0"/>
            </a:rPr>
            <a:t>(# of companies/etc.)</a:t>
          </a:r>
          <a:endParaRPr lang="en-US" sz="1100" b="1" i="1" baseline="0">
            <a:solidFill>
              <a:sysClr val="windowText" lastClr="000000"/>
            </a:solidFill>
            <a:effectLst/>
            <a:latin typeface="+mn-lt"/>
            <a:ea typeface="+mn-ea"/>
            <a:cs typeface="Arial" pitchFamily="34" charset="0"/>
          </a:endParaRPr>
        </a:p>
      </xdr:txBody>
    </xdr:sp>
    <xdr:clientData/>
  </xdr:twoCellAnchor>
  <xdr:twoCellAnchor>
    <xdr:from>
      <xdr:col>3</xdr:col>
      <xdr:colOff>0</xdr:colOff>
      <xdr:row>83</xdr:row>
      <xdr:rowOff>21550</xdr:rowOff>
    </xdr:from>
    <xdr:to>
      <xdr:col>21</xdr:col>
      <xdr:colOff>0</xdr:colOff>
      <xdr:row>86</xdr:row>
      <xdr:rowOff>31075</xdr:rowOff>
    </xdr:to>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2079625" y="15452050"/>
          <a:ext cx="10858500" cy="581025"/>
        </a:xfrm>
        <a:prstGeom prst="rect">
          <a:avLst/>
        </a:prstGeom>
        <a:solidFill>
          <a:schemeClr val="bg1"/>
        </a:solidFill>
        <a:ln w="9525">
          <a:solidFill>
            <a:srgbClr val="000000"/>
          </a:solidFill>
          <a:miter lim="800000"/>
          <a:headEnd/>
          <a:tailEnd/>
        </a:ln>
      </xdr:spPr>
      <xdr:txBody>
        <a:bodyPr vertOverflow="clip" wrap="square" lIns="27432" tIns="22860" rIns="27432" bIns="0" anchor="ctr" upright="1"/>
        <a:lstStyle/>
        <a:p>
          <a:pPr algn="ctr" rtl="0"/>
          <a:r>
            <a:rPr lang="en-US" sz="1100">
              <a:effectLst/>
              <a:latin typeface="+mn-lt"/>
              <a:ea typeface="+mn-ea"/>
              <a:cs typeface="Arial" pitchFamily="34" charset="0"/>
            </a:rPr>
            <a:t>AFE organized workshop</a:t>
          </a:r>
          <a:r>
            <a:rPr lang="en-US" sz="1100" baseline="0">
              <a:effectLst/>
              <a:latin typeface="+mn-lt"/>
              <a:ea typeface="+mn-ea"/>
              <a:cs typeface="Arial" pitchFamily="34" charset="0"/>
            </a:rPr>
            <a:t> to identify interested companies to strengthen supply chain in remote areas</a:t>
          </a:r>
          <a:r>
            <a:rPr lang="en-US" sz="1100">
              <a:effectLst/>
              <a:latin typeface="+mn-lt"/>
              <a:ea typeface="+mn-ea"/>
              <a:cs typeface="Arial" pitchFamily="34" charset="0"/>
            </a:rPr>
            <a:t/>
          </a:r>
          <a:br>
            <a:rPr lang="en-US" sz="1100">
              <a:effectLst/>
              <a:latin typeface="+mn-lt"/>
              <a:ea typeface="+mn-ea"/>
              <a:cs typeface="Arial" pitchFamily="34" charset="0"/>
            </a:rPr>
          </a:br>
          <a:endParaRPr lang="en-US" sz="1100">
            <a:effectLst/>
          </a:endParaRPr>
        </a:p>
      </xdr:txBody>
    </xdr:sp>
    <xdr:clientData/>
  </xdr:twoCellAnchor>
  <xdr:twoCellAnchor>
    <xdr:from>
      <xdr:col>3</xdr:col>
      <xdr:colOff>17607</xdr:colOff>
      <xdr:row>67</xdr:row>
      <xdr:rowOff>111124</xdr:rowOff>
    </xdr:from>
    <xdr:to>
      <xdr:col>11</xdr:col>
      <xdr:colOff>448829</xdr:colOff>
      <xdr:row>71</xdr:row>
      <xdr:rowOff>89027</xdr:rowOff>
    </xdr:to>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2075007" y="12874624"/>
          <a:ext cx="5155622" cy="739903"/>
        </a:xfrm>
        <a:prstGeom prst="rect">
          <a:avLst/>
        </a:prstGeom>
        <a:solidFill>
          <a:schemeClr val="bg1">
            <a:lumMod val="85000"/>
          </a:schemeClr>
        </a:solidFill>
        <a:ln w="9525">
          <a:solidFill>
            <a:srgbClr val="000000"/>
          </a:solidFill>
          <a:miter lim="800000"/>
          <a:headEnd/>
          <a:tailEnd/>
        </a:ln>
      </xdr:spPr>
      <xdr:txBody>
        <a:bodyPr vertOverflow="clip" wrap="square" lIns="27432" tIns="22860" rIns="27432" bIns="0" anchor="ctr" upright="1"/>
        <a:lstStyle/>
        <a:p>
          <a:pPr algn="ctr" rtl="0"/>
          <a:r>
            <a:rPr lang="en-US" sz="1100" b="0" i="0">
              <a:effectLst/>
              <a:latin typeface="+mn-lt"/>
              <a:cs typeface="Arial" pitchFamily="34" charset="0"/>
            </a:rPr>
            <a:t>Companies</a:t>
          </a:r>
          <a:r>
            <a:rPr lang="en-US" sz="1100" b="0" i="0" baseline="0">
              <a:effectLst/>
              <a:latin typeface="+mn-lt"/>
              <a:cs typeface="Arial" pitchFamily="34" charset="0"/>
            </a:rPr>
            <a:t> </a:t>
          </a:r>
          <a:r>
            <a:rPr lang="en-US" sz="1100" b="0" i="0">
              <a:effectLst/>
              <a:latin typeface="+mn-lt"/>
              <a:cs typeface="Arial" pitchFamily="34" charset="0"/>
            </a:rPr>
            <a:t>organize region specific</a:t>
          </a:r>
          <a:r>
            <a:rPr lang="en-US" sz="1100" b="0" i="0" baseline="0">
              <a:effectLst/>
              <a:latin typeface="+mn-lt"/>
              <a:cs typeface="Arial" pitchFamily="34" charset="0"/>
            </a:rPr>
            <a:t> staff</a:t>
          </a:r>
          <a:r>
            <a:rPr lang="en-US" sz="1100" b="0" i="0">
              <a:effectLst/>
              <a:latin typeface="+mn-lt"/>
              <a:cs typeface="Arial" pitchFamily="34" charset="0"/>
            </a:rPr>
            <a:t> training using the developed modules</a:t>
          </a:r>
        </a:p>
        <a:p>
          <a:pPr algn="ctr" rtl="0"/>
          <a:r>
            <a:rPr lang="en-US" sz="1100" b="1" i="0">
              <a:effectLst/>
              <a:latin typeface="+mn-lt"/>
              <a:cs typeface="Arial" pitchFamily="34" charset="0"/>
            </a:rPr>
            <a:t>(#</a:t>
          </a:r>
          <a:r>
            <a:rPr lang="en-US" sz="1100" b="1" i="0" baseline="0">
              <a:effectLst/>
              <a:latin typeface="+mn-lt"/>
              <a:cs typeface="Arial" pitchFamily="34" charset="0"/>
            </a:rPr>
            <a:t> of companies, # of training modules developed)</a:t>
          </a:r>
          <a:endParaRPr lang="en-US" sz="1100" b="1" i="0">
            <a:effectLst/>
            <a:latin typeface="+mn-lt"/>
            <a:cs typeface="Arial" pitchFamily="34" charset="0"/>
          </a:endParaRPr>
        </a:p>
      </xdr:txBody>
    </xdr:sp>
    <xdr:clientData/>
  </xdr:twoCellAnchor>
  <xdr:twoCellAnchor>
    <xdr:from>
      <xdr:col>3</xdr:col>
      <xdr:colOff>11207</xdr:colOff>
      <xdr:row>55</xdr:row>
      <xdr:rowOff>53975</xdr:rowOff>
    </xdr:from>
    <xdr:to>
      <xdr:col>11</xdr:col>
      <xdr:colOff>466726</xdr:colOff>
      <xdr:row>59</xdr:row>
      <xdr:rowOff>117475</xdr:rowOff>
    </xdr:to>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2061883" y="10531475"/>
          <a:ext cx="5206814" cy="825500"/>
        </a:xfrm>
        <a:prstGeom prst="rect">
          <a:avLst/>
        </a:prstGeom>
        <a:solidFill>
          <a:schemeClr val="bg1">
            <a:lumMod val="85000"/>
          </a:schemeClr>
        </a:solidFill>
        <a:ln w="9525">
          <a:solidFill>
            <a:srgbClr val="000000"/>
          </a:solidFill>
          <a:miter lim="800000"/>
          <a:headEnd/>
          <a:tailEnd/>
        </a:ln>
      </xdr:spPr>
      <xdr:txBody>
        <a:bodyPr vertOverflow="clip" wrap="square" lIns="27432" tIns="22860" rIns="27432" bIns="0" anchor="ctr" upright="1"/>
        <a:lstStyle/>
        <a:p>
          <a:pPr algn="ctr" rtl="0"/>
          <a:r>
            <a:rPr lang="en-US" sz="1100" b="0" i="0">
              <a:effectLst/>
              <a:latin typeface="+mn-lt"/>
              <a:cs typeface="Arial" pitchFamily="34" charset="0"/>
            </a:rPr>
            <a:t>Companies organized dealer/retailer/MSV training on technical know-how and better selling practices using the training module</a:t>
          </a:r>
        </a:p>
        <a:p>
          <a:pPr algn="ctr" rtl="0"/>
          <a:r>
            <a:rPr lang="en-US" sz="1100" b="1" i="0">
              <a:effectLst/>
              <a:latin typeface="+mn-lt"/>
              <a:cs typeface="Arial" pitchFamily="34" charset="0"/>
            </a:rPr>
            <a:t>(#</a:t>
          </a:r>
          <a:r>
            <a:rPr lang="en-US" sz="1100" b="1" i="0" baseline="0">
              <a:effectLst/>
              <a:latin typeface="+mn-lt"/>
              <a:cs typeface="Arial" pitchFamily="34" charset="0"/>
            </a:rPr>
            <a:t> of events, # of dealers/etc.)</a:t>
          </a:r>
          <a:endParaRPr lang="en-US" sz="1100" b="1" i="0">
            <a:effectLst/>
            <a:latin typeface="+mn-lt"/>
            <a:cs typeface="Arial" pitchFamily="34" charset="0"/>
          </a:endParaRPr>
        </a:p>
      </xdr:txBody>
    </xdr:sp>
    <xdr:clientData/>
  </xdr:twoCellAnchor>
  <xdr:twoCellAnchor>
    <xdr:from>
      <xdr:col>12</xdr:col>
      <xdr:colOff>298479</xdr:colOff>
      <xdr:row>15</xdr:row>
      <xdr:rowOff>15929</xdr:rowOff>
    </xdr:from>
    <xdr:to>
      <xdr:col>16</xdr:col>
      <xdr:colOff>113874</xdr:colOff>
      <xdr:row>19</xdr:row>
      <xdr:rowOff>90767</xdr:rowOff>
    </xdr:to>
    <xdr:sp macro="" textlink="">
      <xdr:nvSpPr>
        <xdr:cNvPr id="31" name="Text Box 18">
          <a:extLst>
            <a:ext uri="{FF2B5EF4-FFF2-40B4-BE49-F238E27FC236}">
              <a16:creationId xmlns="" xmlns:a16="http://schemas.microsoft.com/office/drawing/2014/main" id="{00000000-0008-0000-0100-00001F000000}"/>
            </a:ext>
          </a:extLst>
        </xdr:cNvPr>
        <xdr:cNvSpPr txBox="1">
          <a:spLocks noChangeArrowheads="1"/>
        </xdr:cNvSpPr>
      </xdr:nvSpPr>
      <xdr:spPr bwMode="auto">
        <a:xfrm>
          <a:off x="7694361" y="2873429"/>
          <a:ext cx="2191042" cy="836838"/>
        </a:xfrm>
        <a:prstGeom prst="rect">
          <a:avLst/>
        </a:prstGeom>
        <a:solidFill>
          <a:schemeClr val="accent2">
            <a:lumMod val="60000"/>
            <a:lumOff val="40000"/>
          </a:schemeClr>
        </a:solidFill>
        <a:ln w="9525">
          <a:solidFill>
            <a:srgbClr val="000000"/>
          </a:solidFill>
          <a:prstDash val="dash"/>
          <a:miter lim="800000"/>
          <a:headEnd/>
          <a:tailEnd/>
        </a:ln>
      </xdr:spPr>
      <xdr:txBody>
        <a:bodyPr vertOverflow="clip" wrap="square" lIns="27432" tIns="22860" rIns="27432" bIns="0" anchor="ctr" upright="1"/>
        <a:lstStyle/>
        <a:p>
          <a:pPr algn="ctr" rtl="0" eaLnBrk="1" fontAlgn="auto" latinLnBrk="0" hangingPunct="1"/>
          <a:r>
            <a:rPr lang="en-US" sz="1100" b="0" i="0" baseline="0">
              <a:effectLst/>
              <a:latin typeface="+mn-lt"/>
              <a:ea typeface="+mn-ea"/>
              <a:cs typeface="Arial" pitchFamily="34" charset="0"/>
            </a:rPr>
            <a:t>Other farmers benefited </a:t>
          </a:r>
          <a:r>
            <a:rPr lang="en-US" sz="1100" b="0" i="0" baseline="0">
              <a:latin typeface="+mn-lt"/>
              <a:ea typeface="+mn-ea"/>
              <a:cs typeface="+mn-cs"/>
            </a:rPr>
            <a:t>by using quality seeds and modern cultivation techniques</a:t>
          </a:r>
        </a:p>
        <a:p>
          <a:pPr marL="0" marR="0" lvl="0" indent="0" algn="ctr" defTabSz="914400" rtl="0" eaLnBrk="1" fontAlgn="auto" latinLnBrk="0" hangingPunct="1">
            <a:lnSpc>
              <a:spcPct val="100000"/>
            </a:lnSpc>
            <a:spcBef>
              <a:spcPts val="0"/>
            </a:spcBef>
            <a:spcAft>
              <a:spcPts val="0"/>
            </a:spcAft>
            <a:buClrTx/>
            <a:buSzTx/>
            <a:buFontTx/>
            <a:buNone/>
            <a:tabLst/>
            <a:defRPr/>
          </a:pPr>
          <a:r>
            <a:rPr lang="en-US" sz="1100" b="1" i="0" baseline="0">
              <a:effectLst/>
              <a:latin typeface="+mn-lt"/>
              <a:ea typeface="+mn-ea"/>
              <a:cs typeface="+mn-cs"/>
            </a:rPr>
            <a:t>(# of farmers)</a:t>
          </a:r>
          <a:endParaRPr lang="en-US">
            <a:effectLst/>
          </a:endParaRPr>
        </a:p>
        <a:p>
          <a:pPr algn="ctr" rtl="0" eaLnBrk="1" fontAlgn="auto" latinLnBrk="0" hangingPunct="1"/>
          <a:endParaRPr lang="en-US" sz="1100" b="0" i="0" baseline="0">
            <a:effectLst/>
            <a:latin typeface="+mn-lt"/>
            <a:ea typeface="+mn-ea"/>
            <a:cs typeface="Arial" pitchFamily="34" charset="0"/>
          </a:endParaRPr>
        </a:p>
      </xdr:txBody>
    </xdr:sp>
    <xdr:clientData/>
  </xdr:twoCellAnchor>
  <xdr:twoCellAnchor>
    <xdr:from>
      <xdr:col>0</xdr:col>
      <xdr:colOff>0</xdr:colOff>
      <xdr:row>20</xdr:row>
      <xdr:rowOff>79375</xdr:rowOff>
    </xdr:from>
    <xdr:to>
      <xdr:col>1</xdr:col>
      <xdr:colOff>0</xdr:colOff>
      <xdr:row>32</xdr:row>
      <xdr:rowOff>190494</xdr:rowOff>
    </xdr:to>
    <xdr:sp macro="" textlink="">
      <xdr:nvSpPr>
        <xdr:cNvPr id="32" name="Text Box 78">
          <a:extLst>
            <a:ext uri="{FF2B5EF4-FFF2-40B4-BE49-F238E27FC236}">
              <a16:creationId xmlns="" xmlns:a16="http://schemas.microsoft.com/office/drawing/2014/main" id="{00000000-0008-0000-0100-000020000000}"/>
            </a:ext>
          </a:extLst>
        </xdr:cNvPr>
        <xdr:cNvSpPr txBox="1">
          <a:spLocks noChangeArrowheads="1"/>
        </xdr:cNvSpPr>
      </xdr:nvSpPr>
      <xdr:spPr bwMode="auto">
        <a:xfrm>
          <a:off x="0" y="3889375"/>
          <a:ext cx="587375" cy="2397119"/>
        </a:xfrm>
        <a:prstGeom prst="rect">
          <a:avLst/>
        </a:prstGeom>
        <a:solidFill>
          <a:schemeClr val="tx2">
            <a:lumMod val="25000"/>
            <a:lumOff val="75000"/>
          </a:schemeClr>
        </a:solidFill>
        <a:ln w="9525">
          <a:solidFill>
            <a:schemeClr val="tx1">
              <a:lumMod val="65000"/>
              <a:lumOff val="35000"/>
            </a:schemeClr>
          </a:solidFill>
          <a:miter lim="800000"/>
          <a:headEnd/>
          <a:tailEnd/>
        </a:ln>
      </xdr:spPr>
      <xdr:txBody>
        <a:bodyPr vertOverflow="clip" vert="vert270" wrap="square" lIns="27432" tIns="22860" rIns="0" bIns="22860" anchor="ctr"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ysClr val="windowText" lastClr="000000"/>
              </a:solidFill>
              <a:effectLst/>
              <a:uLnTx/>
              <a:uFillTx/>
              <a:latin typeface="+mn-lt"/>
              <a:ea typeface="+mn-ea"/>
              <a:cs typeface="Arial" pitchFamily="34" charset="0"/>
            </a:rPr>
            <a:t>Output</a:t>
          </a:r>
        </a:p>
      </xdr:txBody>
    </xdr:sp>
    <xdr:clientData/>
  </xdr:twoCellAnchor>
  <xdr:twoCellAnchor>
    <xdr:from>
      <xdr:col>5</xdr:col>
      <xdr:colOff>68035</xdr:colOff>
      <xdr:row>0</xdr:row>
      <xdr:rowOff>6803</xdr:rowOff>
    </xdr:from>
    <xdr:to>
      <xdr:col>7</xdr:col>
      <xdr:colOff>100693</xdr:colOff>
      <xdr:row>3</xdr:row>
      <xdr:rowOff>43544</xdr:rowOff>
    </xdr:to>
    <xdr:sp macro="" textlink="">
      <xdr:nvSpPr>
        <xdr:cNvPr id="33" name="Trapezoid 32">
          <a:hlinkClick xmlns:r="http://schemas.openxmlformats.org/officeDocument/2006/relationships" r:id="rId6"/>
          <a:extLst>
            <a:ext uri="{FF2B5EF4-FFF2-40B4-BE49-F238E27FC236}">
              <a16:creationId xmlns="" xmlns:a16="http://schemas.microsoft.com/office/drawing/2014/main" id="{00000000-0008-0000-0100-000021000000}"/>
            </a:ext>
          </a:extLst>
        </xdr:cNvPr>
        <xdr:cNvSpPr/>
      </xdr:nvSpPr>
      <xdr:spPr>
        <a:xfrm>
          <a:off x="2506435" y="6803"/>
          <a:ext cx="1251858" cy="608241"/>
        </a:xfrm>
        <a:prstGeom prst="trapezoid">
          <a:avLst/>
        </a:prstGeom>
        <a:solidFill>
          <a:schemeClr val="bg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MRM Plan</a:t>
          </a:r>
        </a:p>
      </xdr:txBody>
    </xdr:sp>
    <xdr:clientData/>
  </xdr:twoCellAnchor>
  <xdr:twoCellAnchor>
    <xdr:from>
      <xdr:col>0</xdr:col>
      <xdr:colOff>74762</xdr:colOff>
      <xdr:row>0</xdr:row>
      <xdr:rowOff>0</xdr:rowOff>
    </xdr:from>
    <xdr:to>
      <xdr:col>3</xdr:col>
      <xdr:colOff>0</xdr:colOff>
      <xdr:row>3</xdr:row>
      <xdr:rowOff>43545</xdr:rowOff>
    </xdr:to>
    <xdr:sp macro="" textlink="">
      <xdr:nvSpPr>
        <xdr:cNvPr id="34" name="Trapezoid 33">
          <a:hlinkClick xmlns:r="http://schemas.openxmlformats.org/officeDocument/2006/relationships" r:id="rId7"/>
          <a:extLst>
            <a:ext uri="{FF2B5EF4-FFF2-40B4-BE49-F238E27FC236}">
              <a16:creationId xmlns="" xmlns:a16="http://schemas.microsoft.com/office/drawing/2014/main" id="{00000000-0008-0000-0100-000022000000}"/>
            </a:ext>
          </a:extLst>
        </xdr:cNvPr>
        <xdr:cNvSpPr/>
      </xdr:nvSpPr>
      <xdr:spPr>
        <a:xfrm>
          <a:off x="74762" y="0"/>
          <a:ext cx="1144438" cy="615045"/>
        </a:xfrm>
        <a:prstGeom prst="trapezoid">
          <a:avLst/>
        </a:prstGeom>
        <a:solidFill>
          <a:schemeClr val="bg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Cover Page</a:t>
          </a:r>
        </a:p>
      </xdr:txBody>
    </xdr:sp>
    <xdr:clientData/>
  </xdr:twoCellAnchor>
  <xdr:twoCellAnchor>
    <xdr:from>
      <xdr:col>2</xdr:col>
      <xdr:colOff>604158</xdr:colOff>
      <xdr:row>0</xdr:row>
      <xdr:rowOff>0</xdr:rowOff>
    </xdr:from>
    <xdr:to>
      <xdr:col>5</xdr:col>
      <xdr:colOff>100693</xdr:colOff>
      <xdr:row>3</xdr:row>
      <xdr:rowOff>43545</xdr:rowOff>
    </xdr:to>
    <xdr:sp macro="" textlink="">
      <xdr:nvSpPr>
        <xdr:cNvPr id="35" name="Trapezoid 34">
          <a:hlinkClick xmlns:r="http://schemas.openxmlformats.org/officeDocument/2006/relationships" r:id="rId8"/>
          <a:extLst>
            <a:ext uri="{FF2B5EF4-FFF2-40B4-BE49-F238E27FC236}">
              <a16:creationId xmlns="" xmlns:a16="http://schemas.microsoft.com/office/drawing/2014/main" id="{00000000-0008-0000-0100-000023000000}"/>
            </a:ext>
          </a:extLst>
        </xdr:cNvPr>
        <xdr:cNvSpPr/>
      </xdr:nvSpPr>
      <xdr:spPr>
        <a:xfrm>
          <a:off x="1213758" y="0"/>
          <a:ext cx="1325335" cy="615045"/>
        </a:xfrm>
        <a:prstGeom prst="trapezoid">
          <a:avLst/>
        </a:prstGeom>
        <a:solidFill>
          <a:schemeClr val="bg2">
            <a:lumMod val="5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100" b="1">
              <a:solidFill>
                <a:schemeClr val="bg1"/>
              </a:solidFill>
              <a:latin typeface="Arial" pitchFamily="34" charset="0"/>
              <a:cs typeface="Arial" pitchFamily="34" charset="0"/>
            </a:rPr>
            <a:t>Results Chain</a:t>
          </a:r>
        </a:p>
      </xdr:txBody>
    </xdr:sp>
    <xdr:clientData/>
  </xdr:twoCellAnchor>
  <xdr:twoCellAnchor>
    <xdr:from>
      <xdr:col>3</xdr:col>
      <xdr:colOff>22412</xdr:colOff>
      <xdr:row>47</xdr:row>
      <xdr:rowOff>165099</xdr:rowOff>
    </xdr:from>
    <xdr:to>
      <xdr:col>7</xdr:col>
      <xdr:colOff>19051</xdr:colOff>
      <xdr:row>53</xdr:row>
      <xdr:rowOff>6350</xdr:rowOff>
    </xdr:to>
    <xdr:sp macro="" textlink="">
      <xdr:nvSpPr>
        <xdr:cNvPr id="36" name="Rectangle 35">
          <a:extLst>
            <a:ext uri="{FF2B5EF4-FFF2-40B4-BE49-F238E27FC236}">
              <a16:creationId xmlns="" xmlns:a16="http://schemas.microsoft.com/office/drawing/2014/main" id="{00000000-0008-0000-0100-000024000000}"/>
            </a:ext>
          </a:extLst>
        </xdr:cNvPr>
        <xdr:cNvSpPr/>
      </xdr:nvSpPr>
      <xdr:spPr>
        <a:xfrm>
          <a:off x="2073088" y="9118599"/>
          <a:ext cx="2372287" cy="984251"/>
        </a:xfrm>
        <a:prstGeom prst="rect">
          <a:avLst/>
        </a:prstGeom>
        <a:solidFill>
          <a:schemeClr val="bg1">
            <a:lumMod val="85000"/>
          </a:schemeClr>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0" i="0">
              <a:solidFill>
                <a:schemeClr val="dk1"/>
              </a:solidFill>
              <a:effectLst/>
              <a:latin typeface="+mn-lt"/>
              <a:ea typeface="+mn-ea"/>
              <a:cs typeface="+mn-cs"/>
            </a:rPr>
            <a:t>Companies </a:t>
          </a:r>
          <a:r>
            <a:rPr lang="en-US" sz="1100" b="0" i="0">
              <a:latin typeface="+mn-lt"/>
              <a:cs typeface="Arial" pitchFamily="34" charset="0"/>
            </a:rPr>
            <a:t>organize farmers' training on cultivation technique using modules on the benefits of quality seeds</a:t>
          </a:r>
        </a:p>
        <a:p>
          <a:pPr algn="ctr"/>
          <a:r>
            <a:rPr lang="en-US" sz="1100" b="1" i="0">
              <a:latin typeface="+mn-lt"/>
              <a:cs typeface="Arial" pitchFamily="34" charset="0"/>
            </a:rPr>
            <a:t>(# of events, # of farmers)</a:t>
          </a:r>
        </a:p>
      </xdr:txBody>
    </xdr:sp>
    <xdr:clientData/>
  </xdr:twoCellAnchor>
  <xdr:twoCellAnchor>
    <xdr:from>
      <xdr:col>3</xdr:col>
      <xdr:colOff>15875</xdr:colOff>
      <xdr:row>73</xdr:row>
      <xdr:rowOff>9524</xdr:rowOff>
    </xdr:from>
    <xdr:to>
      <xdr:col>11</xdr:col>
      <xdr:colOff>432954</xdr:colOff>
      <xdr:row>77</xdr:row>
      <xdr:rowOff>38751</xdr:rowOff>
    </xdr:to>
    <xdr:sp macro="" textlink="">
      <xdr:nvSpPr>
        <xdr:cNvPr id="38" name="Rectangle 37">
          <a:extLst>
            <a:ext uri="{FF2B5EF4-FFF2-40B4-BE49-F238E27FC236}">
              <a16:creationId xmlns="" xmlns:a16="http://schemas.microsoft.com/office/drawing/2014/main" id="{00000000-0008-0000-0100-000026000000}"/>
            </a:ext>
          </a:extLst>
        </xdr:cNvPr>
        <xdr:cNvSpPr/>
      </xdr:nvSpPr>
      <xdr:spPr>
        <a:xfrm>
          <a:off x="2073275" y="13916024"/>
          <a:ext cx="5141479" cy="791227"/>
        </a:xfrm>
        <a:prstGeom prst="rect">
          <a:avLst/>
        </a:prstGeom>
        <a:solidFill>
          <a:schemeClr val="accent3">
            <a:lumMod val="60000"/>
            <a:lumOff val="40000"/>
          </a:schemeClr>
        </a:solidFill>
        <a:ln w="9525">
          <a:solidFill>
            <a:srgbClr val="000000"/>
          </a:solidFill>
          <a:miter lim="800000"/>
          <a:headEnd/>
          <a:tailEnd/>
        </a:ln>
      </xdr:spPr>
      <xdr:txBody>
        <a:bodyPr vertOverflow="clip" wrap="square" lIns="27432" tIns="22860" rIns="27432" bIns="0" anchor="ctr" upright="1"/>
        <a:lstStyle/>
        <a:p>
          <a:pPr algn="ctr" rtl="0" eaLnBrk="1" fontAlgn="auto" latinLnBrk="0" hangingPunct="1"/>
          <a:endParaRPr lang="en-US" sz="1100" b="0" i="0">
            <a:effectLst/>
            <a:latin typeface="+mn-lt"/>
            <a:ea typeface="+mn-ea"/>
            <a:cs typeface="+mn-cs"/>
          </a:endParaRPr>
        </a:p>
        <a:p>
          <a:pPr algn="ctr" rtl="0" eaLnBrk="1" fontAlgn="auto" latinLnBrk="0" hangingPunct="1"/>
          <a:r>
            <a:rPr lang="en-US" sz="2000" b="1" i="0">
              <a:effectLst/>
              <a:latin typeface="+mn-lt"/>
              <a:ea typeface="+mn-ea"/>
              <a:cs typeface="+mn-cs"/>
            </a:rPr>
            <a:t>Sales/Distribution</a:t>
          </a:r>
          <a:r>
            <a:rPr lang="en-US" sz="2000" b="1" i="0" baseline="0">
              <a:effectLst/>
              <a:latin typeface="+mn-lt"/>
              <a:ea typeface="+mn-ea"/>
              <a:cs typeface="+mn-cs"/>
            </a:rPr>
            <a:t> Systems Development</a:t>
          </a:r>
          <a:r>
            <a:rPr lang="en-US" sz="1100" b="0" i="0" baseline="0">
              <a:effectLst/>
              <a:latin typeface="+mn-lt"/>
              <a:ea typeface="+mn-ea"/>
              <a:cs typeface="Arial" pitchFamily="34" charset="0"/>
            </a:rPr>
            <a:t/>
          </a:r>
          <a:br>
            <a:rPr lang="en-US" sz="1100" b="0" i="0" baseline="0">
              <a:effectLst/>
              <a:latin typeface="+mn-lt"/>
              <a:ea typeface="+mn-ea"/>
              <a:cs typeface="Arial" pitchFamily="34" charset="0"/>
            </a:rPr>
          </a:br>
          <a:endParaRPr lang="en-US" sz="1100">
            <a:effectLst/>
          </a:endParaRPr>
        </a:p>
      </xdr:txBody>
    </xdr:sp>
    <xdr:clientData/>
  </xdr:twoCellAnchor>
  <xdr:twoCellAnchor>
    <xdr:from>
      <xdr:col>7</xdr:col>
      <xdr:colOff>495300</xdr:colOff>
      <xdr:row>47</xdr:row>
      <xdr:rowOff>153642</xdr:rowOff>
    </xdr:from>
    <xdr:to>
      <xdr:col>11</xdr:col>
      <xdr:colOff>438150</xdr:colOff>
      <xdr:row>53</xdr:row>
      <xdr:rowOff>22412</xdr:rowOff>
    </xdr:to>
    <xdr:sp macro="" textlink="">
      <xdr:nvSpPr>
        <xdr:cNvPr id="40" name="Rectangle 39">
          <a:extLst>
            <a:ext uri="{FF2B5EF4-FFF2-40B4-BE49-F238E27FC236}">
              <a16:creationId xmlns="" xmlns:a16="http://schemas.microsoft.com/office/drawing/2014/main" id="{00000000-0008-0000-0100-000028000000}"/>
            </a:ext>
          </a:extLst>
        </xdr:cNvPr>
        <xdr:cNvSpPr/>
      </xdr:nvSpPr>
      <xdr:spPr>
        <a:xfrm>
          <a:off x="4921624" y="9107142"/>
          <a:ext cx="2318497" cy="1011770"/>
        </a:xfrm>
        <a:prstGeom prst="rect">
          <a:avLst/>
        </a:prstGeom>
        <a:solidFill>
          <a:schemeClr val="bg1">
            <a:lumMod val="85000"/>
          </a:schemeClr>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n-US" sz="1100" b="0" i="0">
              <a:solidFill>
                <a:schemeClr val="dk1"/>
              </a:solidFill>
              <a:latin typeface="+mn-lt"/>
              <a:ea typeface="+mn-ea"/>
              <a:cs typeface="+mn-cs"/>
            </a:rPr>
            <a:t>Companies </a:t>
          </a:r>
          <a:r>
            <a:rPr lang="en-US" sz="1100" b="0" i="0">
              <a:solidFill>
                <a:schemeClr val="dk1"/>
              </a:solidFill>
              <a:latin typeface="+mn-lt"/>
              <a:ea typeface="+mn-ea"/>
              <a:cs typeface="Arial" pitchFamily="34" charset="0"/>
            </a:rPr>
            <a:t>organize farmer field days for mass awareness on the benefits of using quality seed</a:t>
          </a:r>
        </a:p>
        <a:p>
          <a:pPr marL="0" indent="0" algn="ctr"/>
          <a:r>
            <a:rPr lang="en-US" sz="1100" b="1" i="0">
              <a:solidFill>
                <a:schemeClr val="dk1"/>
              </a:solidFill>
              <a:latin typeface="+mn-lt"/>
              <a:ea typeface="+mn-ea"/>
              <a:cs typeface="Arial" pitchFamily="34" charset="0"/>
            </a:rPr>
            <a:t>(# of events, # of farmers)</a:t>
          </a:r>
        </a:p>
      </xdr:txBody>
    </xdr:sp>
    <xdr:clientData/>
  </xdr:twoCellAnchor>
  <xdr:twoCellAnchor>
    <xdr:from>
      <xdr:col>2</xdr:col>
      <xdr:colOff>571500</xdr:colOff>
      <xdr:row>79</xdr:row>
      <xdr:rowOff>21551</xdr:rowOff>
    </xdr:from>
    <xdr:to>
      <xdr:col>21</xdr:col>
      <xdr:colOff>0</xdr:colOff>
      <xdr:row>82</xdr:row>
      <xdr:rowOff>21551</xdr:rowOff>
    </xdr:to>
    <xdr:sp macro="" textlink="">
      <xdr:nvSpPr>
        <xdr:cNvPr id="41" name="TextBox 40">
          <a:extLst>
            <a:ext uri="{FF2B5EF4-FFF2-40B4-BE49-F238E27FC236}">
              <a16:creationId xmlns="" xmlns:a16="http://schemas.microsoft.com/office/drawing/2014/main" id="{00000000-0008-0000-0100-000029000000}"/>
            </a:ext>
          </a:extLst>
        </xdr:cNvPr>
        <xdr:cNvSpPr txBox="1"/>
      </xdr:nvSpPr>
      <xdr:spPr>
        <a:xfrm>
          <a:off x="2032000" y="15071051"/>
          <a:ext cx="10588625" cy="571500"/>
        </a:xfrm>
        <a:prstGeom prst="rect">
          <a:avLst/>
        </a:prstGeom>
        <a:solidFill>
          <a:schemeClr val="bg1"/>
        </a:solidFill>
        <a:ln w="9525">
          <a:solidFill>
            <a:srgbClr val="000000"/>
          </a:solidFill>
          <a:miter lim="800000"/>
          <a:headEnd/>
          <a:tailEnd/>
        </a:ln>
      </xdr:spPr>
      <xdr:txBody>
        <a:bodyPr vertOverflow="clip" wrap="square" lIns="27432" tIns="22860" rIns="27432" bIns="0" anchor="ctr" upright="1"/>
        <a:lstStyle/>
        <a:p>
          <a:pPr algn="ctr" rtl="0"/>
          <a:r>
            <a:rPr lang="en-US" sz="1100" b="0" i="0" baseline="0">
              <a:effectLst/>
              <a:latin typeface="+mn-lt"/>
              <a:ea typeface="+mn-ea"/>
              <a:cs typeface="Arial" pitchFamily="34" charset="0"/>
            </a:rPr>
            <a:t>Contract signed with companies </a:t>
          </a:r>
          <a:r>
            <a:rPr lang="en-US" sz="1100" baseline="0">
              <a:latin typeface="+mn-lt"/>
              <a:ea typeface="+mn-ea"/>
              <a:cs typeface="+mn-cs"/>
            </a:rPr>
            <a:t>to strengthen supply chain in remote areas</a:t>
          </a:r>
          <a:r>
            <a:rPr lang="en-US" sz="1100" b="0" i="1" baseline="0">
              <a:effectLst/>
              <a:latin typeface="+mn-lt"/>
              <a:ea typeface="+mn-ea"/>
              <a:cs typeface="Arial" pitchFamily="34" charset="0"/>
            </a:rPr>
            <a:t/>
          </a:r>
          <a:br>
            <a:rPr lang="en-US" sz="1100" b="0" i="1" baseline="0">
              <a:effectLst/>
              <a:latin typeface="+mn-lt"/>
              <a:ea typeface="+mn-ea"/>
              <a:cs typeface="Arial" pitchFamily="34" charset="0"/>
            </a:rPr>
          </a:br>
          <a:endParaRPr lang="en-US" sz="1100" b="1" i="0" baseline="0">
            <a:effectLst/>
            <a:latin typeface="+mn-lt"/>
            <a:ea typeface="+mn-ea"/>
            <a:cs typeface="Arial" pitchFamily="34" charset="0"/>
          </a:endParaRPr>
        </a:p>
      </xdr:txBody>
    </xdr:sp>
    <xdr:clientData/>
  </xdr:twoCellAnchor>
  <xdr:twoCellAnchor>
    <xdr:from>
      <xdr:col>3</xdr:col>
      <xdr:colOff>89648</xdr:colOff>
      <xdr:row>21</xdr:row>
      <xdr:rowOff>44824</xdr:rowOff>
    </xdr:from>
    <xdr:to>
      <xdr:col>11</xdr:col>
      <xdr:colOff>353785</xdr:colOff>
      <xdr:row>25</xdr:row>
      <xdr:rowOff>122464</xdr:rowOff>
    </xdr:to>
    <xdr:sp macro="" textlink="">
      <xdr:nvSpPr>
        <xdr:cNvPr id="48" name="TextBox 47">
          <a:extLst>
            <a:ext uri="{FF2B5EF4-FFF2-40B4-BE49-F238E27FC236}">
              <a16:creationId xmlns="" xmlns:a16="http://schemas.microsoft.com/office/drawing/2014/main" id="{00000000-0008-0000-0100-000030000000}"/>
            </a:ext>
          </a:extLst>
        </xdr:cNvPr>
        <xdr:cNvSpPr txBox="1"/>
      </xdr:nvSpPr>
      <xdr:spPr>
        <a:xfrm>
          <a:off x="2140324" y="4045324"/>
          <a:ext cx="5015432" cy="839640"/>
        </a:xfrm>
        <a:prstGeom prst="rect">
          <a:avLst/>
        </a:prstGeom>
        <a:solidFill>
          <a:schemeClr val="tx2">
            <a:lumMod val="25000"/>
            <a:lumOff val="75000"/>
          </a:schemeClr>
        </a:solidFill>
        <a:ln w="9525">
          <a:solidFill>
            <a:srgbClr val="000000"/>
          </a:solidFill>
          <a:prstDash val="dash"/>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solidFill>
                <a:sysClr val="windowText" lastClr="000000"/>
              </a:solidFill>
              <a:effectLst/>
              <a:latin typeface="+mn-lt"/>
              <a:ea typeface="+mn-ea"/>
              <a:cs typeface="Arial" pitchFamily="34" charset="0"/>
            </a:rPr>
            <a:t>Other companies, MSVs, dealers and retailers entered to distribute modern cultivation techinques and quality vegetables seed to remote farmers</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1" i="0" baseline="0">
              <a:solidFill>
                <a:sysClr val="windowText" lastClr="000000"/>
              </a:solidFill>
              <a:effectLst/>
              <a:latin typeface="+mn-lt"/>
              <a:ea typeface="+mn-ea"/>
              <a:cs typeface="Arial" pitchFamily="34" charset="0"/>
            </a:rPr>
            <a:t>(# of companies/etc.)</a:t>
          </a:r>
        </a:p>
      </xdr:txBody>
    </xdr:sp>
    <xdr:clientData/>
  </xdr:twoCellAnchor>
  <xdr:twoCellAnchor>
    <xdr:from>
      <xdr:col>12</xdr:col>
      <xdr:colOff>369508</xdr:colOff>
      <xdr:row>27</xdr:row>
      <xdr:rowOff>67234</xdr:rowOff>
    </xdr:from>
    <xdr:to>
      <xdr:col>16</xdr:col>
      <xdr:colOff>81644</xdr:colOff>
      <xdr:row>32</xdr:row>
      <xdr:rowOff>89647</xdr:rowOff>
    </xdr:to>
    <xdr:sp macro="" textlink="">
      <xdr:nvSpPr>
        <xdr:cNvPr id="50" name="Rectangle 49">
          <a:extLst>
            <a:ext uri="{FF2B5EF4-FFF2-40B4-BE49-F238E27FC236}">
              <a16:creationId xmlns="" xmlns:a16="http://schemas.microsoft.com/office/drawing/2014/main" id="{00000000-0008-0000-0100-000032000000}"/>
            </a:ext>
          </a:extLst>
        </xdr:cNvPr>
        <xdr:cNvSpPr/>
      </xdr:nvSpPr>
      <xdr:spPr>
        <a:xfrm>
          <a:off x="7765390" y="5210734"/>
          <a:ext cx="2087783" cy="974913"/>
        </a:xfrm>
        <a:prstGeom prst="rect">
          <a:avLst/>
        </a:prstGeom>
        <a:solidFill>
          <a:schemeClr val="tx2">
            <a:lumMod val="25000"/>
            <a:lumOff val="75000"/>
          </a:schemeClr>
        </a:solidFill>
        <a:ln w="9525">
          <a:solidFill>
            <a:srgbClr val="000000"/>
          </a:solidFill>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Arial" pitchFamily="34" charset="0"/>
            </a:rPr>
            <a:t>Farmers are aware of the benefits and have access to quality vegetable seed and modern cultivation techniques</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1" i="0" baseline="0">
              <a:effectLst/>
              <a:latin typeface="+mn-lt"/>
              <a:ea typeface="+mn-ea"/>
              <a:cs typeface="Arial" pitchFamily="34" charset="0"/>
            </a:rPr>
            <a:t>(# of farmers)</a:t>
          </a:r>
          <a:r>
            <a:rPr lang="en-US" sz="1100" b="0" i="0" baseline="0">
              <a:effectLst/>
              <a:latin typeface="+mn-lt"/>
              <a:ea typeface="+mn-ea"/>
              <a:cs typeface="Arial" pitchFamily="34" charset="0"/>
            </a:rPr>
            <a:t/>
          </a:r>
          <a:br>
            <a:rPr lang="en-US" sz="1100" b="0" i="0" baseline="0">
              <a:effectLst/>
              <a:latin typeface="+mn-lt"/>
              <a:ea typeface="+mn-ea"/>
              <a:cs typeface="Arial" pitchFamily="34" charset="0"/>
            </a:rPr>
          </a:br>
          <a:endParaRPr lang="en-US" sz="1100" b="0" i="1" baseline="0">
            <a:effectLst/>
            <a:latin typeface="+mn-lt"/>
            <a:ea typeface="+mn-ea"/>
            <a:cs typeface="Arial" pitchFamily="34" charset="0"/>
          </a:endParaRPr>
        </a:p>
      </xdr:txBody>
    </xdr:sp>
    <xdr:clientData/>
  </xdr:twoCellAnchor>
  <xdr:twoCellAnchor>
    <xdr:from>
      <xdr:col>17</xdr:col>
      <xdr:colOff>280146</xdr:colOff>
      <xdr:row>27</xdr:row>
      <xdr:rowOff>67234</xdr:rowOff>
    </xdr:from>
    <xdr:to>
      <xdr:col>20</xdr:col>
      <xdr:colOff>582706</xdr:colOff>
      <xdr:row>32</xdr:row>
      <xdr:rowOff>108135</xdr:rowOff>
    </xdr:to>
    <xdr:sp macro="" textlink="">
      <xdr:nvSpPr>
        <xdr:cNvPr id="51" name="Rectangle 50">
          <a:extLst>
            <a:ext uri="{FF2B5EF4-FFF2-40B4-BE49-F238E27FC236}">
              <a16:creationId xmlns="" xmlns:a16="http://schemas.microsoft.com/office/drawing/2014/main" id="{00000000-0008-0000-0100-000033000000}"/>
            </a:ext>
          </a:extLst>
        </xdr:cNvPr>
        <xdr:cNvSpPr/>
      </xdr:nvSpPr>
      <xdr:spPr>
        <a:xfrm>
          <a:off x="10645587" y="5210734"/>
          <a:ext cx="2084295" cy="993401"/>
        </a:xfrm>
        <a:prstGeom prst="rect">
          <a:avLst/>
        </a:prstGeom>
        <a:solidFill>
          <a:schemeClr val="tx2">
            <a:lumMod val="25000"/>
            <a:lumOff val="75000"/>
          </a:schemeClr>
        </a:solidFill>
        <a:ln w="9525">
          <a:solidFill>
            <a:srgbClr val="000000"/>
          </a:solidFill>
          <a:prstDash val="dash"/>
          <a:miter lim="800000"/>
          <a:headEnd/>
          <a:tailEnd/>
        </a:ln>
      </xdr:spPr>
      <xdr:txBody>
        <a:bodyPr vertOverflow="clip" wrap="square" lIns="27432" tIns="22860" rIns="27432" bIns="0" anchor="ctr" upright="1"/>
        <a:lstStyle/>
        <a:p>
          <a:pPr marL="0" indent="0" algn="ctr" rtl="0" eaLnBrk="1" fontAlgn="auto" latinLnBrk="0" hangingPunct="1"/>
          <a:r>
            <a:rPr lang="en-US" sz="1100" b="0" i="0" baseline="0">
              <a:effectLst/>
              <a:latin typeface="+mn-lt"/>
              <a:ea typeface="+mn-ea"/>
              <a:cs typeface="Arial" pitchFamily="34" charset="0"/>
            </a:rPr>
            <a:t>Other farmers are aware of and  have access to quality vegetable seeds and modern cultivation techniques</a:t>
          </a:r>
        </a:p>
        <a:p>
          <a:pPr marL="0" indent="0" algn="ctr" rtl="0" eaLnBrk="1" fontAlgn="auto" latinLnBrk="0" hangingPunct="1"/>
          <a:r>
            <a:rPr lang="en-US" sz="1100" b="1" i="0" baseline="0">
              <a:effectLst/>
              <a:latin typeface="+mn-lt"/>
              <a:ea typeface="+mn-ea"/>
              <a:cs typeface="Arial" pitchFamily="34" charset="0"/>
            </a:rPr>
            <a:t>(# of other farmers)</a:t>
          </a:r>
        </a:p>
      </xdr:txBody>
    </xdr:sp>
    <xdr:clientData/>
  </xdr:twoCellAnchor>
  <xdr:twoCellAnchor>
    <xdr:from>
      <xdr:col>12</xdr:col>
      <xdr:colOff>320318</xdr:colOff>
      <xdr:row>21</xdr:row>
      <xdr:rowOff>22412</xdr:rowOff>
    </xdr:from>
    <xdr:to>
      <xdr:col>16</xdr:col>
      <xdr:colOff>145676</xdr:colOff>
      <xdr:row>26</xdr:row>
      <xdr:rowOff>33618</xdr:rowOff>
    </xdr:to>
    <xdr:sp macro="" textlink="">
      <xdr:nvSpPr>
        <xdr:cNvPr id="52" name="Rectangle 51">
          <a:extLst>
            <a:ext uri="{FF2B5EF4-FFF2-40B4-BE49-F238E27FC236}">
              <a16:creationId xmlns="" xmlns:a16="http://schemas.microsoft.com/office/drawing/2014/main" id="{00000000-0008-0000-0100-000034000000}"/>
            </a:ext>
          </a:extLst>
        </xdr:cNvPr>
        <xdr:cNvSpPr/>
      </xdr:nvSpPr>
      <xdr:spPr>
        <a:xfrm>
          <a:off x="7716200" y="4022912"/>
          <a:ext cx="2201005" cy="963706"/>
        </a:xfrm>
        <a:prstGeom prst="rect">
          <a:avLst/>
        </a:prstGeom>
        <a:solidFill>
          <a:schemeClr val="tx2">
            <a:lumMod val="25000"/>
            <a:lumOff val="75000"/>
          </a:schemeClr>
        </a:solidFill>
        <a:ln w="9525">
          <a:solidFill>
            <a:srgbClr val="000000"/>
          </a:solidFill>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Arial" pitchFamily="34" charset="0"/>
            </a:rPr>
            <a:t>Farmers bought/used quality vegetable seeds and modern cultivation techniques</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1" i="0" baseline="0">
              <a:effectLst/>
              <a:latin typeface="+mn-lt"/>
              <a:ea typeface="+mn-ea"/>
              <a:cs typeface="Arial" pitchFamily="34" charset="0"/>
            </a:rPr>
            <a:t>(# of farmers)</a:t>
          </a:r>
        </a:p>
      </xdr:txBody>
    </xdr:sp>
    <xdr:clientData/>
  </xdr:twoCellAnchor>
  <xdr:twoCellAnchor>
    <xdr:from>
      <xdr:col>17</xdr:col>
      <xdr:colOff>235323</xdr:colOff>
      <xdr:row>21</xdr:row>
      <xdr:rowOff>33617</xdr:rowOff>
    </xdr:from>
    <xdr:to>
      <xdr:col>21</xdr:col>
      <xdr:colOff>18143</xdr:colOff>
      <xdr:row>26</xdr:row>
      <xdr:rowOff>67234</xdr:rowOff>
    </xdr:to>
    <xdr:sp macro="" textlink="">
      <xdr:nvSpPr>
        <xdr:cNvPr id="53" name="Rectangle 52">
          <a:extLst>
            <a:ext uri="{FF2B5EF4-FFF2-40B4-BE49-F238E27FC236}">
              <a16:creationId xmlns="" xmlns:a16="http://schemas.microsoft.com/office/drawing/2014/main" id="{00000000-0008-0000-0100-000035000000}"/>
            </a:ext>
          </a:extLst>
        </xdr:cNvPr>
        <xdr:cNvSpPr/>
      </xdr:nvSpPr>
      <xdr:spPr>
        <a:xfrm>
          <a:off x="10600764" y="4034117"/>
          <a:ext cx="2158467" cy="986117"/>
        </a:xfrm>
        <a:prstGeom prst="rect">
          <a:avLst/>
        </a:prstGeom>
        <a:solidFill>
          <a:schemeClr val="tx2">
            <a:lumMod val="25000"/>
            <a:lumOff val="75000"/>
          </a:schemeClr>
        </a:solidFill>
        <a:ln w="9525">
          <a:solidFill>
            <a:srgbClr val="000000"/>
          </a:solidFill>
          <a:prstDash val="dash"/>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Arial" pitchFamily="34" charset="0"/>
            </a:rPr>
            <a:t>Other farmers bought/used quality vegetable seed and modern cultivation techniques</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000" b="1" i="0" baseline="0">
              <a:effectLst/>
              <a:latin typeface="+mn-lt"/>
              <a:ea typeface="+mn-ea"/>
              <a:cs typeface="+mn-cs"/>
            </a:rPr>
            <a:t>(# of other farmers)</a:t>
          </a:r>
          <a:endParaRPr lang="en-US" sz="1100">
            <a:effectLst/>
          </a:endParaRPr>
        </a:p>
      </xdr:txBody>
    </xdr:sp>
    <xdr:clientData/>
  </xdr:twoCellAnchor>
  <xdr:twoCellAnchor>
    <xdr:from>
      <xdr:col>7</xdr:col>
      <xdr:colOff>464483</xdr:colOff>
      <xdr:row>11</xdr:row>
      <xdr:rowOff>74439</xdr:rowOff>
    </xdr:from>
    <xdr:to>
      <xdr:col>11</xdr:col>
      <xdr:colOff>139273</xdr:colOff>
      <xdr:row>14</xdr:row>
      <xdr:rowOff>88046</xdr:rowOff>
    </xdr:to>
    <xdr:sp macro="" textlink="">
      <xdr:nvSpPr>
        <xdr:cNvPr id="64" name="Text Box 18">
          <a:extLst>
            <a:ext uri="{FF2B5EF4-FFF2-40B4-BE49-F238E27FC236}">
              <a16:creationId xmlns="" xmlns:a16="http://schemas.microsoft.com/office/drawing/2014/main" id="{00000000-0008-0000-0100-000040000000}"/>
            </a:ext>
          </a:extLst>
        </xdr:cNvPr>
        <xdr:cNvSpPr txBox="1">
          <a:spLocks noChangeArrowheads="1"/>
        </xdr:cNvSpPr>
      </xdr:nvSpPr>
      <xdr:spPr bwMode="auto">
        <a:xfrm>
          <a:off x="4890807" y="2169939"/>
          <a:ext cx="2050437" cy="585107"/>
        </a:xfrm>
        <a:prstGeom prst="rect">
          <a:avLst/>
        </a:prstGeom>
        <a:solidFill>
          <a:schemeClr val="accent2">
            <a:lumMod val="60000"/>
            <a:lumOff val="40000"/>
          </a:schemeClr>
        </a:solidFill>
        <a:ln w="9525">
          <a:solidFill>
            <a:srgbClr val="000000"/>
          </a:solidFill>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Arial" pitchFamily="34" charset="0"/>
            </a:rPr>
            <a:t>Net income increased for direct farmers</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000" b="1" i="0" baseline="0">
              <a:effectLst/>
              <a:latin typeface="+mn-lt"/>
              <a:ea typeface="+mn-ea"/>
              <a:cs typeface="+mn-cs"/>
            </a:rPr>
            <a:t>(# of farmers)</a:t>
          </a:r>
          <a:endParaRPr lang="en-US" sz="110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sz="1100" b="0" i="0" baseline="0">
            <a:effectLst/>
            <a:latin typeface="+mn-lt"/>
            <a:ea typeface="+mn-ea"/>
            <a:cs typeface="Arial" pitchFamily="34" charset="0"/>
          </a:endParaRPr>
        </a:p>
      </xdr:txBody>
    </xdr:sp>
    <xdr:clientData/>
  </xdr:twoCellAnchor>
  <xdr:twoCellAnchor>
    <xdr:from>
      <xdr:col>12</xdr:col>
      <xdr:colOff>288953</xdr:colOff>
      <xdr:row>11</xdr:row>
      <xdr:rowOff>60832</xdr:rowOff>
    </xdr:from>
    <xdr:to>
      <xdr:col>16</xdr:col>
      <xdr:colOff>125666</xdr:colOff>
      <xdr:row>14</xdr:row>
      <xdr:rowOff>43142</xdr:rowOff>
    </xdr:to>
    <xdr:sp macro="" textlink="">
      <xdr:nvSpPr>
        <xdr:cNvPr id="65" name="Text Box 18">
          <a:extLst>
            <a:ext uri="{FF2B5EF4-FFF2-40B4-BE49-F238E27FC236}">
              <a16:creationId xmlns="" xmlns:a16="http://schemas.microsoft.com/office/drawing/2014/main" id="{00000000-0008-0000-0100-000041000000}"/>
            </a:ext>
          </a:extLst>
        </xdr:cNvPr>
        <xdr:cNvSpPr txBox="1">
          <a:spLocks noChangeArrowheads="1"/>
        </xdr:cNvSpPr>
      </xdr:nvSpPr>
      <xdr:spPr bwMode="auto">
        <a:xfrm>
          <a:off x="7684835" y="2156332"/>
          <a:ext cx="2212360" cy="553810"/>
        </a:xfrm>
        <a:prstGeom prst="rect">
          <a:avLst/>
        </a:prstGeom>
        <a:solidFill>
          <a:schemeClr val="accent2">
            <a:lumMod val="60000"/>
            <a:lumOff val="40000"/>
          </a:schemeClr>
        </a:solidFill>
        <a:ln w="9525">
          <a:solidFill>
            <a:srgbClr val="000000"/>
          </a:solidFill>
          <a:prstDash val="dash"/>
          <a:miter lim="800000"/>
          <a:headEnd/>
          <a:tailEnd/>
        </a:ln>
      </xdr:spPr>
      <xdr:txBody>
        <a:bodyPr vertOverflow="clip" wrap="square" lIns="27432" tIns="22860" rIns="27432" bIns="0" anchor="ctr" upright="1"/>
        <a:lstStyle/>
        <a:p>
          <a:pPr algn="ctr" rtl="0" eaLnBrk="1" fontAlgn="auto" latinLnBrk="0" hangingPunct="1"/>
          <a:r>
            <a:rPr lang="en-US" sz="1100" b="0" i="0" baseline="0">
              <a:effectLst/>
              <a:latin typeface="+mn-lt"/>
              <a:ea typeface="+mn-ea"/>
              <a:cs typeface="Arial" pitchFamily="34" charset="0"/>
            </a:rPr>
            <a:t>Net income increased for other farmers</a:t>
          </a:r>
        </a:p>
        <a:p>
          <a:pPr marL="0" marR="0" lvl="0" indent="0" algn="ctr" defTabSz="914400" rtl="0" eaLnBrk="1" fontAlgn="auto" latinLnBrk="0" hangingPunct="1">
            <a:lnSpc>
              <a:spcPct val="100000"/>
            </a:lnSpc>
            <a:spcBef>
              <a:spcPts val="0"/>
            </a:spcBef>
            <a:spcAft>
              <a:spcPts val="0"/>
            </a:spcAft>
            <a:buClrTx/>
            <a:buSzTx/>
            <a:buFontTx/>
            <a:buNone/>
            <a:tabLst/>
            <a:defRPr/>
          </a:pPr>
          <a:r>
            <a:rPr lang="en-US" sz="1100" b="1" i="0" baseline="0">
              <a:effectLst/>
              <a:latin typeface="+mn-lt"/>
              <a:ea typeface="+mn-ea"/>
              <a:cs typeface="+mn-cs"/>
            </a:rPr>
            <a:t>(# of farmers)</a:t>
          </a:r>
          <a:endParaRPr lang="en-US">
            <a:effectLst/>
          </a:endParaRPr>
        </a:p>
        <a:p>
          <a:pPr algn="ctr" rtl="0" eaLnBrk="1" fontAlgn="auto" latinLnBrk="0" hangingPunct="1"/>
          <a:endParaRPr lang="en-US" sz="1100" b="0" i="0" baseline="0">
            <a:effectLst/>
            <a:latin typeface="+mn-lt"/>
            <a:ea typeface="+mn-ea"/>
            <a:cs typeface="Arial" pitchFamily="34" charset="0"/>
          </a:endParaRPr>
        </a:p>
      </xdr:txBody>
    </xdr:sp>
    <xdr:clientData/>
  </xdr:twoCellAnchor>
  <xdr:twoCellAnchor>
    <xdr:from>
      <xdr:col>11</xdr:col>
      <xdr:colOff>579439</xdr:colOff>
      <xdr:row>82</xdr:row>
      <xdr:rowOff>21551</xdr:rowOff>
    </xdr:from>
    <xdr:to>
      <xdr:col>12</xdr:col>
      <xdr:colOff>1</xdr:colOff>
      <xdr:row>83</xdr:row>
      <xdr:rowOff>21550</xdr:rowOff>
    </xdr:to>
    <xdr:cxnSp macro="">
      <xdr:nvCxnSpPr>
        <xdr:cNvPr id="71" name="Elbow Connector 70">
          <a:extLst>
            <a:ext uri="{FF2B5EF4-FFF2-40B4-BE49-F238E27FC236}">
              <a16:creationId xmlns="" xmlns:a16="http://schemas.microsoft.com/office/drawing/2014/main" id="{00000000-0008-0000-0100-000047000000}"/>
            </a:ext>
          </a:extLst>
        </xdr:cNvPr>
        <xdr:cNvCxnSpPr>
          <a:stCxn id="28" idx="0"/>
          <a:endCxn id="41" idx="2"/>
        </xdr:cNvCxnSpPr>
      </xdr:nvCxnSpPr>
      <xdr:spPr>
        <a:xfrm rot="16200000" flipV="1">
          <a:off x="7235033" y="15733832"/>
          <a:ext cx="190499" cy="7937"/>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60325</xdr:colOff>
      <xdr:row>40</xdr:row>
      <xdr:rowOff>34925</xdr:rowOff>
    </xdr:from>
    <xdr:to>
      <xdr:col>11</xdr:col>
      <xdr:colOff>457200</xdr:colOff>
      <xdr:row>44</xdr:row>
      <xdr:rowOff>123825</xdr:rowOff>
    </xdr:to>
    <xdr:sp macro="" textlink="">
      <xdr:nvSpPr>
        <xdr:cNvPr id="80" name="Rectangle 79">
          <a:extLst>
            <a:ext uri="{FF2B5EF4-FFF2-40B4-BE49-F238E27FC236}">
              <a16:creationId xmlns="" xmlns:a16="http://schemas.microsoft.com/office/drawing/2014/main" id="{00000000-0008-0000-0100-000050000000}"/>
            </a:ext>
          </a:extLst>
        </xdr:cNvPr>
        <xdr:cNvSpPr/>
      </xdr:nvSpPr>
      <xdr:spPr>
        <a:xfrm>
          <a:off x="2108200" y="7654925"/>
          <a:ext cx="5121275" cy="850900"/>
        </a:xfrm>
        <a:prstGeom prst="rect">
          <a:avLst/>
        </a:prstGeom>
        <a:solidFill>
          <a:schemeClr val="bg1">
            <a:lumMod val="85000"/>
          </a:schemeClr>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indent="0" algn="ctr"/>
          <a:r>
            <a:rPr lang="en-US" sz="1100" b="0" i="0">
              <a:solidFill>
                <a:schemeClr val="dk1"/>
              </a:solidFill>
              <a:latin typeface="+mn-lt"/>
              <a:ea typeface="+mn-ea"/>
              <a:cs typeface="+mn-cs"/>
            </a:rPr>
            <a:t>Companies organize</a:t>
          </a:r>
          <a:r>
            <a:rPr lang="en-US" sz="1100" b="0" i="0">
              <a:solidFill>
                <a:schemeClr val="dk1"/>
              </a:solidFill>
              <a:latin typeface="+mn-lt"/>
              <a:ea typeface="+mn-ea"/>
              <a:cs typeface="Arial" pitchFamily="34" charset="0"/>
            </a:rPr>
            <a:t> community</a:t>
          </a:r>
          <a:r>
            <a:rPr lang="en-US" sz="1100" b="0" i="0" baseline="0">
              <a:solidFill>
                <a:schemeClr val="dk1"/>
              </a:solidFill>
              <a:latin typeface="+mn-lt"/>
              <a:ea typeface="+mn-ea"/>
              <a:cs typeface="Arial" pitchFamily="34" charset="0"/>
            </a:rPr>
            <a:t> meetings/cross visits to create awareness on quality seed and cultivation technique</a:t>
          </a:r>
        </a:p>
        <a:p>
          <a:pPr marL="0" indent="0" algn="ctr"/>
          <a:r>
            <a:rPr lang="en-US" sz="1100" b="1" i="0" baseline="0">
              <a:solidFill>
                <a:schemeClr val="dk1"/>
              </a:solidFill>
              <a:latin typeface="+mn-lt"/>
              <a:ea typeface="+mn-ea"/>
              <a:cs typeface="Arial" pitchFamily="34" charset="0"/>
            </a:rPr>
            <a:t>(# of events, # of participants)</a:t>
          </a:r>
        </a:p>
      </xdr:txBody>
    </xdr:sp>
    <xdr:clientData/>
  </xdr:twoCellAnchor>
  <xdr:oneCellAnchor>
    <xdr:from>
      <xdr:col>1</xdr:col>
      <xdr:colOff>3175</xdr:colOff>
      <xdr:row>39</xdr:row>
      <xdr:rowOff>158751</xdr:rowOff>
    </xdr:from>
    <xdr:ext cx="881592" cy="9012464"/>
    <xdr:sp macro="" textlink="">
      <xdr:nvSpPr>
        <xdr:cNvPr id="94" name="TextBox 93">
          <a:extLst>
            <a:ext uri="{FF2B5EF4-FFF2-40B4-BE49-F238E27FC236}">
              <a16:creationId xmlns="" xmlns:a16="http://schemas.microsoft.com/office/drawing/2014/main" id="{00000000-0008-0000-0100-00005E000000}"/>
            </a:ext>
          </a:extLst>
        </xdr:cNvPr>
        <xdr:cNvSpPr txBox="1"/>
      </xdr:nvSpPr>
      <xdr:spPr>
        <a:xfrm>
          <a:off x="590550" y="7588251"/>
          <a:ext cx="881592" cy="9012464"/>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lang="en-US" sz="1100" b="1">
              <a:latin typeface="+mn-lt"/>
              <a:cs typeface="Times New Roman" panose="02020603050405020304" pitchFamily="18" charset="0"/>
            </a:rPr>
            <a:t>Legend:</a:t>
          </a:r>
          <a:endParaRPr lang="en-US" sz="1100" b="0">
            <a:latin typeface="+mn-lt"/>
            <a:cs typeface="+mn-cs"/>
          </a:endParaRPr>
        </a:p>
      </xdr:txBody>
    </xdr:sp>
    <xdr:clientData/>
  </xdr:oneCellAnchor>
  <xdr:twoCellAnchor>
    <xdr:from>
      <xdr:col>8</xdr:col>
      <xdr:colOff>9525</xdr:colOff>
      <xdr:row>7</xdr:row>
      <xdr:rowOff>115082</xdr:rowOff>
    </xdr:from>
    <xdr:to>
      <xdr:col>16</xdr:col>
      <xdr:colOff>9525</xdr:colOff>
      <xdr:row>10</xdr:row>
      <xdr:rowOff>104505</xdr:rowOff>
    </xdr:to>
    <xdr:sp macro="" textlink="">
      <xdr:nvSpPr>
        <xdr:cNvPr id="90" name="Text Box 18">
          <a:extLst>
            <a:ext uri="{FF2B5EF4-FFF2-40B4-BE49-F238E27FC236}">
              <a16:creationId xmlns="" xmlns:a16="http://schemas.microsoft.com/office/drawing/2014/main" id="{00000000-0008-0000-0100-00005A000000}"/>
            </a:ext>
          </a:extLst>
        </xdr:cNvPr>
        <xdr:cNvSpPr txBox="1">
          <a:spLocks noChangeArrowheads="1"/>
        </xdr:cNvSpPr>
      </xdr:nvSpPr>
      <xdr:spPr bwMode="auto">
        <a:xfrm>
          <a:off x="5010150" y="1448582"/>
          <a:ext cx="4724400" cy="560923"/>
        </a:xfrm>
        <a:prstGeom prst="rect">
          <a:avLst/>
        </a:prstGeom>
        <a:solidFill>
          <a:schemeClr val="accent2">
            <a:lumMod val="60000"/>
            <a:lumOff val="40000"/>
          </a:schemeClr>
        </a:solidFill>
        <a:ln w="9525">
          <a:solidFill>
            <a:srgbClr val="000000"/>
          </a:solidFill>
          <a:miter lim="800000"/>
          <a:headEnd/>
          <a:tailEnd/>
        </a:ln>
      </xdr:spPr>
      <xdr:txBody>
        <a:bodyPr vertOverflow="clip" wrap="square" lIns="27432" tIns="22860" rIns="27432"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mn-lt"/>
              <a:ea typeface="+mn-ea"/>
              <a:cs typeface="Arial" pitchFamily="34" charset="0"/>
            </a:rPr>
            <a:t>Net income increased for farmers</a:t>
          </a:r>
        </a:p>
      </xdr:txBody>
    </xdr:sp>
    <xdr:clientData/>
  </xdr:twoCellAnchor>
  <xdr:twoCellAnchor>
    <xdr:from>
      <xdr:col>12</xdr:col>
      <xdr:colOff>7938</xdr:colOff>
      <xdr:row>6</xdr:row>
      <xdr:rowOff>107156</xdr:rowOff>
    </xdr:from>
    <xdr:to>
      <xdr:col>12</xdr:col>
      <xdr:colOff>9525</xdr:colOff>
      <xdr:row>7</xdr:row>
      <xdr:rowOff>115082</xdr:rowOff>
    </xdr:to>
    <xdr:cxnSp macro="">
      <xdr:nvCxnSpPr>
        <xdr:cNvPr id="91" name="Elbow Connector 90">
          <a:extLst>
            <a:ext uri="{FF2B5EF4-FFF2-40B4-BE49-F238E27FC236}">
              <a16:creationId xmlns="" xmlns:a16="http://schemas.microsoft.com/office/drawing/2014/main" id="{00000000-0008-0000-0100-00005B000000}"/>
            </a:ext>
          </a:extLst>
        </xdr:cNvPr>
        <xdr:cNvCxnSpPr>
          <a:stCxn id="90" idx="0"/>
          <a:endCxn id="24" idx="2"/>
        </xdr:cNvCxnSpPr>
      </xdr:nvCxnSpPr>
      <xdr:spPr>
        <a:xfrm rot="16200000" flipV="1">
          <a:off x="7272344" y="1348575"/>
          <a:ext cx="198426" cy="1587"/>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5</xdr:row>
      <xdr:rowOff>71439</xdr:rowOff>
    </xdr:from>
    <xdr:to>
      <xdr:col>23</xdr:col>
      <xdr:colOff>7938</xdr:colOff>
      <xdr:row>10</xdr:row>
      <xdr:rowOff>31751</xdr:rowOff>
    </xdr:to>
    <xdr:sp macro="" textlink="">
      <xdr:nvSpPr>
        <xdr:cNvPr id="160" name="Text Box 89">
          <a:extLst>
            <a:ext uri="{FF2B5EF4-FFF2-40B4-BE49-F238E27FC236}">
              <a16:creationId xmlns="" xmlns:a16="http://schemas.microsoft.com/office/drawing/2014/main" id="{00000000-0008-0000-0100-0000A0000000}"/>
            </a:ext>
          </a:extLst>
        </xdr:cNvPr>
        <xdr:cNvSpPr txBox="1">
          <a:spLocks noChangeArrowheads="1"/>
        </xdr:cNvSpPr>
      </xdr:nvSpPr>
      <xdr:spPr bwMode="auto">
        <a:xfrm>
          <a:off x="10263188" y="1023939"/>
          <a:ext cx="3532188" cy="912812"/>
        </a:xfrm>
        <a:prstGeom prst="rect">
          <a:avLst/>
        </a:prstGeom>
        <a:noFill/>
        <a:ln w="9525">
          <a:solidFill>
            <a:srgbClr val="000000"/>
          </a:solidFill>
          <a:prstDash val="solid"/>
          <a:miter lim="800000"/>
          <a:headEnd/>
          <a:tailEnd/>
        </a:ln>
      </xdr:spPr>
      <xdr:txBody>
        <a:bodyPr vertOverflow="clip" wrap="square" lIns="27432" tIns="22860" rIns="27432"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1">
              <a:solidFill>
                <a:sysClr val="windowText" lastClr="000000"/>
              </a:solidFill>
              <a:effectLst/>
              <a:latin typeface="Cambria" panose="02040503050406030204" pitchFamily="18" charset="0"/>
              <a:ea typeface="+mn-ea"/>
              <a:cs typeface="+mn-cs"/>
            </a:rPr>
            <a:t>Note on measurming systemic</a:t>
          </a:r>
          <a:r>
            <a:rPr lang="en-US" sz="800" b="1" i="1" baseline="0">
              <a:solidFill>
                <a:sysClr val="windowText" lastClr="000000"/>
              </a:solidFill>
              <a:effectLst/>
              <a:latin typeface="Cambria" panose="02040503050406030204" pitchFamily="18" charset="0"/>
              <a:ea typeface="+mn-ea"/>
              <a:cs typeface="+mn-cs"/>
            </a:rPr>
            <a:t> change: </a:t>
          </a:r>
        </a:p>
        <a:p>
          <a:pPr marL="0" marR="0" indent="0" defTabSz="914400" rtl="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a:ln>
                <a:noFill/>
              </a:ln>
              <a:solidFill>
                <a:sysClr val="windowText" lastClr="000000"/>
              </a:solidFill>
              <a:effectLst/>
              <a:uLnTx/>
              <a:uFillTx/>
              <a:latin typeface="Cambria" panose="02040503050406030204" pitchFamily="18" charset="0"/>
              <a:ea typeface="+mn-ea"/>
              <a:cs typeface="+mn-cs"/>
            </a:rPr>
            <a:t>Currently the MRM plan includes planning for assessing systemic change, however its note worthly that at present the proejct is due to end on March 2017 ( if no further extension is provided). If the project ends as planned then Katalyst won't be able measure the systemic change/ indirect impact of this intervention.</a:t>
          </a:r>
        </a:p>
        <a:p>
          <a:pPr marL="0" marR="0" indent="0" defTabSz="914400" rtl="0" eaLnBrk="1" fontAlgn="auto" latinLnBrk="0" hangingPunct="1">
            <a:lnSpc>
              <a:spcPct val="100000"/>
            </a:lnSpc>
            <a:spcBef>
              <a:spcPts val="0"/>
            </a:spcBef>
            <a:spcAft>
              <a:spcPts val="0"/>
            </a:spcAft>
            <a:buClrTx/>
            <a:buSzTx/>
            <a:buFontTx/>
            <a:buNone/>
            <a:tabLst/>
            <a:defRPr/>
          </a:pPr>
          <a:r>
            <a:rPr kumimoji="0" lang="en-US" sz="800" b="0" i="1" u="none" strike="noStrike" kern="0" cap="none" spc="0" normalizeH="0" baseline="0">
              <a:ln>
                <a:noFill/>
              </a:ln>
              <a:solidFill>
                <a:sysClr val="windowText" lastClr="000000"/>
              </a:solidFill>
              <a:effectLst/>
              <a:uLnTx/>
              <a:uFillTx/>
              <a:latin typeface="Cambria" panose="02040503050406030204" pitchFamily="18" charset="0"/>
              <a:ea typeface="+mn-ea"/>
              <a:cs typeface="+mn-cs"/>
            </a:rPr>
            <a:t>As the sector team foresees no crowding in as the intervention aims to incorporate all interested companies meeting the selection criteria for the business model </a:t>
          </a:r>
          <a:endParaRPr kumimoji="0" lang="en-US" sz="800" b="0" i="1" u="none" strike="noStrike" kern="0" cap="none" spc="0" normalizeH="0" baseline="0">
            <a:ln>
              <a:noFill/>
            </a:ln>
            <a:solidFill>
              <a:sysClr val="windowText" lastClr="000000"/>
            </a:solidFill>
            <a:effectLst/>
            <a:uLnTx/>
            <a:uFillTx/>
            <a:latin typeface="Cambria" panose="02040503050406030204" pitchFamily="18" charset="0"/>
            <a:ea typeface="+mn-ea"/>
            <a:cs typeface="Arial" pitchFamily="34" charset="0"/>
          </a:endParaRPr>
        </a:p>
      </xdr:txBody>
    </xdr:sp>
    <xdr:clientData/>
  </xdr:twoCellAnchor>
  <xdr:twoCellAnchor>
    <xdr:from>
      <xdr:col>12</xdr:col>
      <xdr:colOff>200025</xdr:colOff>
      <xdr:row>72</xdr:row>
      <xdr:rowOff>183911</xdr:rowOff>
    </xdr:from>
    <xdr:to>
      <xdr:col>21</xdr:col>
      <xdr:colOff>3174</xdr:colOff>
      <xdr:row>77</xdr:row>
      <xdr:rowOff>15688</xdr:rowOff>
    </xdr:to>
    <xdr:sp macro="" textlink="">
      <xdr:nvSpPr>
        <xdr:cNvPr id="98" name="Rectangle 97">
          <a:extLst>
            <a:ext uri="{FF2B5EF4-FFF2-40B4-BE49-F238E27FC236}">
              <a16:creationId xmlns="" xmlns:a16="http://schemas.microsoft.com/office/drawing/2014/main" id="{37B5DC1C-BCBB-49B8-B06E-9C6211DC832B}"/>
            </a:ext>
          </a:extLst>
        </xdr:cNvPr>
        <xdr:cNvSpPr/>
      </xdr:nvSpPr>
      <xdr:spPr>
        <a:xfrm>
          <a:off x="7572375" y="13899911"/>
          <a:ext cx="5118099" cy="784277"/>
        </a:xfrm>
        <a:prstGeom prst="rect">
          <a:avLst/>
        </a:prstGeom>
        <a:solidFill>
          <a:schemeClr val="accent3">
            <a:lumMod val="60000"/>
            <a:lumOff val="40000"/>
          </a:schemeClr>
        </a:solidFill>
        <a:ln w="9525">
          <a:solidFill>
            <a:srgbClr val="000000"/>
          </a:solidFill>
          <a:miter lim="800000"/>
          <a:headEnd/>
          <a:tailEnd/>
        </a:ln>
      </xdr:spPr>
      <xdr:txBody>
        <a:bodyPr vertOverflow="clip" wrap="square" lIns="27432" tIns="22860" rIns="27432" bIns="0" anchor="ctr" upright="1"/>
        <a:lstStyle/>
        <a:p>
          <a:pPr algn="ctr" rtl="0" eaLnBrk="1" fontAlgn="auto" latinLnBrk="0" hangingPunct="1"/>
          <a:r>
            <a:rPr lang="en-US" sz="2000" b="1" i="0" baseline="0">
              <a:effectLst/>
              <a:latin typeface="+mn-lt"/>
              <a:ea typeface="+mn-ea"/>
              <a:cs typeface="+mn-cs"/>
            </a:rPr>
            <a:t>Direct Consumer Outreach</a:t>
          </a:r>
          <a:endParaRPr lang="en-US" sz="2000" b="1">
            <a:effectLst/>
          </a:endParaRPr>
        </a:p>
      </xdr:txBody>
    </xdr:sp>
    <xdr:clientData/>
  </xdr:twoCellAnchor>
  <xdr:twoCellAnchor>
    <xdr:from>
      <xdr:col>12</xdr:col>
      <xdr:colOff>293781</xdr:colOff>
      <xdr:row>62</xdr:row>
      <xdr:rowOff>16248</xdr:rowOff>
    </xdr:from>
    <xdr:to>
      <xdr:col>21</xdr:col>
      <xdr:colOff>76200</xdr:colOff>
      <xdr:row>69</xdr:row>
      <xdr:rowOff>147917</xdr:rowOff>
    </xdr:to>
    <xdr:sp macro="" textlink="">
      <xdr:nvSpPr>
        <xdr:cNvPr id="172" name="Rectangle 171">
          <a:extLst>
            <a:ext uri="{FF2B5EF4-FFF2-40B4-BE49-F238E27FC236}">
              <a16:creationId xmlns="" xmlns:a16="http://schemas.microsoft.com/office/drawing/2014/main" id="{DE03EB1C-7643-47E1-80A0-862959251AF6}"/>
            </a:ext>
          </a:extLst>
        </xdr:cNvPr>
        <xdr:cNvSpPr/>
      </xdr:nvSpPr>
      <xdr:spPr>
        <a:xfrm>
          <a:off x="7666131" y="11827248"/>
          <a:ext cx="5097369" cy="1465169"/>
        </a:xfrm>
        <a:prstGeom prst="rect">
          <a:avLst/>
        </a:prstGeom>
        <a:solidFill>
          <a:schemeClr val="bg1">
            <a:lumMod val="65000"/>
          </a:schemeClr>
        </a:solidFill>
        <a:ln w="9525">
          <a:solidFill>
            <a:srgbClr val="000000"/>
          </a:solidFill>
          <a:miter lim="800000"/>
          <a:headEnd/>
          <a:tailEnd/>
        </a:ln>
      </xdr:spPr>
      <xdr:txBody>
        <a:bodyPr vertOverflow="clip" wrap="square" lIns="27432" tIns="22860" rIns="27432" bIns="0" anchor="ctr" upright="1"/>
        <a:lstStyle/>
        <a:p>
          <a:pPr marL="0" indent="0" algn="ctr" rtl="0"/>
          <a:r>
            <a:rPr lang="en-US" sz="1100" b="0" i="0">
              <a:effectLst/>
              <a:latin typeface="+mn-lt"/>
              <a:ea typeface="+mn-ea"/>
              <a:cs typeface="Arial" pitchFamily="34" charset="0"/>
            </a:rPr>
            <a:t>Companies design and print promotional materials (brochures,</a:t>
          </a:r>
          <a:r>
            <a:rPr lang="en-US" sz="1100" b="0" i="0" baseline="0">
              <a:effectLst/>
              <a:latin typeface="+mn-lt"/>
              <a:ea typeface="+mn-ea"/>
              <a:cs typeface="Arial" pitchFamily="34" charset="0"/>
            </a:rPr>
            <a:t> videos, etc.)</a:t>
          </a:r>
          <a:endParaRPr lang="en-US" sz="1100" b="0" i="0">
            <a:effectLst/>
            <a:latin typeface="+mn-lt"/>
            <a:ea typeface="+mn-ea"/>
            <a:cs typeface="Arial"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en-US" sz="1100" b="1" i="1">
              <a:effectLst/>
              <a:latin typeface="+mn-lt"/>
              <a:ea typeface="+mn-ea"/>
              <a:cs typeface="+mn-cs"/>
            </a:rPr>
            <a:t>(#</a:t>
          </a:r>
          <a:r>
            <a:rPr lang="en-US" sz="1100" b="1" i="1" baseline="0">
              <a:effectLst/>
              <a:latin typeface="+mn-lt"/>
              <a:ea typeface="+mn-ea"/>
              <a:cs typeface="+mn-cs"/>
            </a:rPr>
            <a:t> of</a:t>
          </a:r>
          <a:r>
            <a:rPr lang="en-US" sz="1100" b="1" i="1">
              <a:effectLst/>
              <a:latin typeface="+mn-lt"/>
              <a:ea typeface="+mn-ea"/>
              <a:cs typeface="+mn-cs"/>
            </a:rPr>
            <a:t> media/promo items)</a:t>
          </a:r>
          <a:endParaRPr lang="en-US">
            <a:effectLst/>
          </a:endParaRPr>
        </a:p>
        <a:p>
          <a:pPr algn="ctr" rtl="0" eaLnBrk="1" fontAlgn="auto" latinLnBrk="0" hangingPunct="1"/>
          <a:endParaRPr lang="en-US" sz="1100">
            <a:effectLst/>
          </a:endParaRPr>
        </a:p>
      </xdr:txBody>
    </xdr:sp>
    <xdr:clientData/>
  </xdr:twoCellAnchor>
  <xdr:twoCellAnchor>
    <xdr:from>
      <xdr:col>3</xdr:col>
      <xdr:colOff>15875</xdr:colOff>
      <xdr:row>61</xdr:row>
      <xdr:rowOff>142877</xdr:rowOff>
    </xdr:from>
    <xdr:to>
      <xdr:col>11</xdr:col>
      <xdr:colOff>428625</xdr:colOff>
      <xdr:row>65</xdr:row>
      <xdr:rowOff>127001</xdr:rowOff>
    </xdr:to>
    <xdr:sp macro="" textlink="">
      <xdr:nvSpPr>
        <xdr:cNvPr id="173" name="TextBox 172">
          <a:extLst>
            <a:ext uri="{FF2B5EF4-FFF2-40B4-BE49-F238E27FC236}">
              <a16:creationId xmlns="" xmlns:a16="http://schemas.microsoft.com/office/drawing/2014/main" id="{0CF40A12-42F9-4B2B-B9CC-4147FF3E6E17}"/>
            </a:ext>
          </a:extLst>
        </xdr:cNvPr>
        <xdr:cNvSpPr txBox="1"/>
      </xdr:nvSpPr>
      <xdr:spPr>
        <a:xfrm>
          <a:off x="2073275" y="11763377"/>
          <a:ext cx="5137150" cy="746124"/>
        </a:xfrm>
        <a:prstGeom prst="rect">
          <a:avLst/>
        </a:prstGeom>
        <a:solidFill>
          <a:schemeClr val="bg1">
            <a:lumMod val="85000"/>
          </a:schemeClr>
        </a:solidFill>
        <a:ln w="9525">
          <a:solidFill>
            <a:srgbClr val="000000"/>
          </a:solidFill>
          <a:miter lim="800000"/>
          <a:headEnd/>
          <a:tailEnd/>
        </a:ln>
      </xdr:spPr>
      <xdr:txBody>
        <a:bodyPr vertOverflow="clip" wrap="square" lIns="27432" tIns="22860" rIns="27432" bIns="0" anchor="ctr" upright="1"/>
        <a:lstStyle/>
        <a:p>
          <a:pPr lvl="0" algn="ctr"/>
          <a:r>
            <a:rPr lang="en-US" sz="1100">
              <a:effectLst/>
              <a:latin typeface="+mn-lt"/>
              <a:ea typeface="+mn-ea"/>
              <a:cs typeface="+mn-cs"/>
            </a:rPr>
            <a:t>Companies identify prospective points of sale, local depots,</a:t>
          </a:r>
          <a:r>
            <a:rPr lang="en-US" sz="1100" baseline="0">
              <a:effectLst/>
              <a:latin typeface="+mn-lt"/>
              <a:ea typeface="+mn-ea"/>
              <a:cs typeface="+mn-cs"/>
            </a:rPr>
            <a:t> </a:t>
          </a:r>
          <a:r>
            <a:rPr lang="en-US" sz="1100">
              <a:effectLst/>
              <a:latin typeface="+mn-lt"/>
              <a:ea typeface="+mn-ea"/>
              <a:cs typeface="+mn-cs"/>
            </a:rPr>
            <a:t> commissioned</a:t>
          </a:r>
          <a:r>
            <a:rPr lang="en-US" sz="1100" baseline="0">
              <a:effectLst/>
              <a:latin typeface="+mn-lt"/>
              <a:ea typeface="+mn-ea"/>
              <a:cs typeface="+mn-cs"/>
            </a:rPr>
            <a:t> agents, </a:t>
          </a:r>
          <a:r>
            <a:rPr lang="en-US" sz="1100">
              <a:effectLst/>
              <a:latin typeface="+mn-lt"/>
              <a:ea typeface="+mn-ea"/>
              <a:cs typeface="+mn-cs"/>
            </a:rPr>
            <a:t>and wholesale/retail distributors</a:t>
          </a:r>
          <a:r>
            <a:rPr lang="en-US" sz="1100" baseline="0">
              <a:effectLst/>
              <a:latin typeface="+mn-lt"/>
              <a:ea typeface="+mn-ea"/>
              <a:cs typeface="+mn-cs"/>
            </a:rPr>
            <a:t> </a:t>
          </a:r>
          <a:r>
            <a:rPr lang="en-US" sz="1100">
              <a:effectLst/>
              <a:latin typeface="+mn-lt"/>
              <a:ea typeface="+mn-ea"/>
              <a:cs typeface="+mn-cs"/>
            </a:rPr>
            <a:t>in target area </a:t>
          </a:r>
        </a:p>
        <a:p>
          <a:pPr lvl="0" algn="ctr"/>
          <a:r>
            <a:rPr lang="en-US" sz="1100" b="1" i="1" baseline="0">
              <a:effectLst/>
              <a:latin typeface="+mn-lt"/>
              <a:ea typeface="+mn-ea"/>
              <a:cs typeface="+mn-cs"/>
            </a:rPr>
            <a:t>(# of companies, # of points of sale/etc.)</a:t>
          </a:r>
          <a:endParaRPr lang="en-US" sz="1100" b="1" i="1" baseline="0">
            <a:effectLst/>
            <a:latin typeface="+mn-lt"/>
            <a:cs typeface="Arial" pitchFamily="34" charset="0"/>
          </a:endParaRPr>
        </a:p>
      </xdr:txBody>
    </xdr:sp>
    <xdr:clientData/>
  </xdr:twoCellAnchor>
  <xdr:twoCellAnchor>
    <xdr:from>
      <xdr:col>12</xdr:col>
      <xdr:colOff>270062</xdr:colOff>
      <xdr:row>51</xdr:row>
      <xdr:rowOff>15689</xdr:rowOff>
    </xdr:from>
    <xdr:to>
      <xdr:col>21</xdr:col>
      <xdr:colOff>90768</xdr:colOff>
      <xdr:row>58</xdr:row>
      <xdr:rowOff>82924</xdr:rowOff>
    </xdr:to>
    <xdr:sp macro="" textlink="">
      <xdr:nvSpPr>
        <xdr:cNvPr id="174" name="Rectangle 173">
          <a:extLst>
            <a:ext uri="{FF2B5EF4-FFF2-40B4-BE49-F238E27FC236}">
              <a16:creationId xmlns="" xmlns:a16="http://schemas.microsoft.com/office/drawing/2014/main" id="{F35B1936-73C3-4D80-AF60-831FE83FF1D3}"/>
            </a:ext>
          </a:extLst>
        </xdr:cNvPr>
        <xdr:cNvSpPr/>
      </xdr:nvSpPr>
      <xdr:spPr>
        <a:xfrm>
          <a:off x="7642412" y="9731189"/>
          <a:ext cx="5135656" cy="1400735"/>
        </a:xfrm>
        <a:prstGeom prst="rect">
          <a:avLst/>
        </a:prstGeom>
        <a:solidFill>
          <a:schemeClr val="bg1">
            <a:lumMod val="65000"/>
          </a:schemeClr>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0" i="0">
              <a:solidFill>
                <a:schemeClr val="dk1"/>
              </a:solidFill>
              <a:effectLst/>
              <a:latin typeface="+mn-lt"/>
              <a:ea typeface="+mn-ea"/>
              <a:cs typeface="+mn-cs"/>
            </a:rPr>
            <a:t>Companies </a:t>
          </a:r>
          <a:r>
            <a:rPr lang="en-US" sz="1100" b="0" i="0">
              <a:latin typeface="+mn-lt"/>
              <a:cs typeface="Arial" pitchFamily="34" charset="0"/>
            </a:rPr>
            <a:t>organize media</a:t>
          </a:r>
          <a:r>
            <a:rPr lang="en-US" sz="1100" b="0" i="0" baseline="0">
              <a:latin typeface="+mn-lt"/>
              <a:cs typeface="Arial" pitchFamily="34" charset="0"/>
            </a:rPr>
            <a:t> ads / </a:t>
          </a:r>
          <a:r>
            <a:rPr lang="en-US" sz="1100" b="0" i="0">
              <a:latin typeface="+mn-lt"/>
              <a:cs typeface="Arial" pitchFamily="34" charset="0"/>
            </a:rPr>
            <a:t>displays</a:t>
          </a:r>
          <a:r>
            <a:rPr lang="en-US" sz="1100" b="0" i="0" baseline="0">
              <a:latin typeface="+mn-lt"/>
              <a:cs typeface="Arial" pitchFamily="34" charset="0"/>
            </a:rPr>
            <a:t> in selected retailer premises </a:t>
          </a:r>
        </a:p>
        <a:p>
          <a:pPr algn="ctr"/>
          <a:r>
            <a:rPr lang="en-US" sz="1100" b="1" i="1" baseline="0">
              <a:latin typeface="+mn-lt"/>
              <a:cs typeface="Arial" pitchFamily="34" charset="0"/>
            </a:rPr>
            <a:t>(# of retailer premisies with ads/displays)</a:t>
          </a:r>
          <a:endParaRPr lang="en-US" sz="1100" b="1" i="1">
            <a:latin typeface="+mn-lt"/>
            <a:cs typeface="Arial" pitchFamily="34" charset="0"/>
          </a:endParaRPr>
        </a:p>
      </xdr:txBody>
    </xdr:sp>
    <xdr:clientData/>
  </xdr:twoCellAnchor>
  <xdr:twoCellAnchor>
    <xdr:from>
      <xdr:col>12</xdr:col>
      <xdr:colOff>287992</xdr:colOff>
      <xdr:row>40</xdr:row>
      <xdr:rowOff>8965</xdr:rowOff>
    </xdr:from>
    <xdr:to>
      <xdr:col>21</xdr:col>
      <xdr:colOff>75079</xdr:colOff>
      <xdr:row>47</xdr:row>
      <xdr:rowOff>143436</xdr:rowOff>
    </xdr:to>
    <xdr:sp macro="" textlink="">
      <xdr:nvSpPr>
        <xdr:cNvPr id="175" name="Rectangle 174">
          <a:extLst>
            <a:ext uri="{FF2B5EF4-FFF2-40B4-BE49-F238E27FC236}">
              <a16:creationId xmlns="" xmlns:a16="http://schemas.microsoft.com/office/drawing/2014/main" id="{27B0448A-5BE3-4543-A1A4-7543E5AE8E8C}"/>
            </a:ext>
          </a:extLst>
        </xdr:cNvPr>
        <xdr:cNvSpPr/>
      </xdr:nvSpPr>
      <xdr:spPr>
        <a:xfrm>
          <a:off x="7683874" y="7628965"/>
          <a:ext cx="5132293" cy="1467971"/>
        </a:xfrm>
        <a:prstGeom prst="rect">
          <a:avLst/>
        </a:prstGeom>
        <a:solidFill>
          <a:schemeClr val="bg1">
            <a:lumMod val="65000"/>
          </a:schemeClr>
        </a:solid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100" b="0" i="0">
              <a:solidFill>
                <a:schemeClr val="dk1"/>
              </a:solidFill>
              <a:latin typeface="+mn-lt"/>
              <a:ea typeface="+mn-ea"/>
              <a:cs typeface="+mn-cs"/>
            </a:rPr>
            <a:t>Companies conduct "road shows" and demonstrations </a:t>
          </a:r>
          <a:r>
            <a:rPr lang="en-US" sz="1100">
              <a:solidFill>
                <a:schemeClr val="dk1"/>
              </a:solidFill>
              <a:effectLst/>
              <a:latin typeface="+mn-lt"/>
              <a:ea typeface="+mn-ea"/>
              <a:cs typeface="+mn-cs"/>
            </a:rPr>
            <a:t>in selected taluks</a:t>
          </a:r>
          <a:endParaRPr lang="en-US" sz="1100" b="0" i="0">
            <a:latin typeface="+mn-lt"/>
            <a:cs typeface="Arial" pitchFamily="34" charset="0"/>
          </a:endParaRPr>
        </a:p>
        <a:p>
          <a:pPr algn="ctr"/>
          <a:r>
            <a:rPr lang="en-US" sz="1100" b="1" i="1">
              <a:latin typeface="+mn-lt"/>
              <a:cs typeface="Arial" pitchFamily="34" charset="0"/>
            </a:rPr>
            <a:t>(#</a:t>
          </a:r>
          <a:r>
            <a:rPr lang="en-US" sz="1100" b="1" i="1" baseline="0">
              <a:latin typeface="+mn-lt"/>
              <a:cs typeface="Arial" pitchFamily="34" charset="0"/>
            </a:rPr>
            <a:t> of </a:t>
          </a:r>
          <a:r>
            <a:rPr lang="en-US" sz="1100" b="1" i="1">
              <a:latin typeface="+mn-lt"/>
              <a:cs typeface="Arial" pitchFamily="34" charset="0"/>
            </a:rPr>
            <a:t>companies,</a:t>
          </a:r>
          <a:r>
            <a:rPr lang="en-US" sz="1100" b="1" i="1" baseline="0">
              <a:latin typeface="+mn-lt"/>
              <a:cs typeface="Arial" pitchFamily="34" charset="0"/>
            </a:rPr>
            <a:t> # of roadshow/demos)</a:t>
          </a:r>
          <a:endParaRPr lang="en-US" sz="1100" i="1">
            <a:latin typeface="+mn-lt"/>
            <a:cs typeface="Arial" pitchFamily="34" charset="0"/>
          </a:endParaRPr>
        </a:p>
      </xdr:txBody>
    </xdr:sp>
    <xdr:clientData/>
  </xdr:twoCellAnchor>
  <xdr:twoCellAnchor>
    <xdr:from>
      <xdr:col>7</xdr:col>
      <xdr:colOff>265579</xdr:colOff>
      <xdr:row>77</xdr:row>
      <xdr:rowOff>57150</xdr:rowOff>
    </xdr:from>
    <xdr:to>
      <xdr:col>7</xdr:col>
      <xdr:colOff>459441</xdr:colOff>
      <xdr:row>79</xdr:row>
      <xdr:rowOff>11206</xdr:rowOff>
    </xdr:to>
    <xdr:cxnSp macro="">
      <xdr:nvCxnSpPr>
        <xdr:cNvPr id="176" name="Elbow Connector 70">
          <a:extLst>
            <a:ext uri="{FF2B5EF4-FFF2-40B4-BE49-F238E27FC236}">
              <a16:creationId xmlns="" xmlns:a16="http://schemas.microsoft.com/office/drawing/2014/main" id="{182AF0BC-1CA1-48A0-A023-25328CBDAC3D}"/>
            </a:ext>
          </a:extLst>
        </xdr:cNvPr>
        <xdr:cNvCxnSpPr/>
      </xdr:nvCxnSpPr>
      <xdr:spPr>
        <a:xfrm rot="16200000" flipV="1">
          <a:off x="4621306" y="14796247"/>
          <a:ext cx="335056" cy="193862"/>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381003</xdr:colOff>
      <xdr:row>77</xdr:row>
      <xdr:rowOff>11208</xdr:rowOff>
    </xdr:from>
    <xdr:to>
      <xdr:col>17</xdr:col>
      <xdr:colOff>123264</xdr:colOff>
      <xdr:row>79</xdr:row>
      <xdr:rowOff>22413</xdr:rowOff>
    </xdr:to>
    <xdr:cxnSp macro="">
      <xdr:nvCxnSpPr>
        <xdr:cNvPr id="180" name="Elbow Connector 70">
          <a:extLst>
            <a:ext uri="{FF2B5EF4-FFF2-40B4-BE49-F238E27FC236}">
              <a16:creationId xmlns="" xmlns:a16="http://schemas.microsoft.com/office/drawing/2014/main" id="{B49EDB57-ABFD-4685-B857-351513A39455}"/>
            </a:ext>
          </a:extLst>
        </xdr:cNvPr>
        <xdr:cNvCxnSpPr/>
      </xdr:nvCxnSpPr>
      <xdr:spPr>
        <a:xfrm rot="5400000" flipH="1" flipV="1">
          <a:off x="10124516" y="14707724"/>
          <a:ext cx="392205" cy="336173"/>
        </a:xfrm>
        <a:prstGeom prst="bentConnector3">
          <a:avLst>
            <a:gd name="adj1" fmla="val 50000"/>
          </a:avLst>
        </a:prstGeom>
        <a:ln>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78441</xdr:colOff>
      <xdr:row>67</xdr:row>
      <xdr:rowOff>89648</xdr:rowOff>
    </xdr:from>
    <xdr:to>
      <xdr:col>3</xdr:col>
      <xdr:colOff>1</xdr:colOff>
      <xdr:row>68</xdr:row>
      <xdr:rowOff>134472</xdr:rowOff>
    </xdr:to>
    <xdr:sp macro="" textlink="">
      <xdr:nvSpPr>
        <xdr:cNvPr id="2" name="TextBox 1">
          <a:extLst>
            <a:ext uri="{FF2B5EF4-FFF2-40B4-BE49-F238E27FC236}">
              <a16:creationId xmlns="" xmlns:a16="http://schemas.microsoft.com/office/drawing/2014/main" id="{0B09315F-1016-40BD-81E7-A992BD6A36A5}"/>
            </a:ext>
          </a:extLst>
        </xdr:cNvPr>
        <xdr:cNvSpPr txBox="1"/>
      </xdr:nvSpPr>
      <xdr:spPr>
        <a:xfrm>
          <a:off x="1535206" y="12853148"/>
          <a:ext cx="515471"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3</a:t>
          </a:r>
        </a:p>
      </xdr:txBody>
    </xdr:sp>
    <xdr:clientData/>
  </xdr:twoCellAnchor>
  <xdr:twoCellAnchor>
    <xdr:from>
      <xdr:col>2</xdr:col>
      <xdr:colOff>78442</xdr:colOff>
      <xdr:row>61</xdr:row>
      <xdr:rowOff>134469</xdr:rowOff>
    </xdr:from>
    <xdr:to>
      <xdr:col>3</xdr:col>
      <xdr:colOff>2</xdr:colOff>
      <xdr:row>62</xdr:row>
      <xdr:rowOff>179293</xdr:rowOff>
    </xdr:to>
    <xdr:sp macro="" textlink="">
      <xdr:nvSpPr>
        <xdr:cNvPr id="54" name="TextBox 53">
          <a:extLst>
            <a:ext uri="{FF2B5EF4-FFF2-40B4-BE49-F238E27FC236}">
              <a16:creationId xmlns="" xmlns:a16="http://schemas.microsoft.com/office/drawing/2014/main" id="{3AF135D2-2FB9-4636-8B45-BEAE5667D30B}"/>
            </a:ext>
          </a:extLst>
        </xdr:cNvPr>
        <xdr:cNvSpPr txBox="1"/>
      </xdr:nvSpPr>
      <xdr:spPr>
        <a:xfrm>
          <a:off x="1535207" y="11754969"/>
          <a:ext cx="515471"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4</a:t>
          </a:r>
        </a:p>
      </xdr:txBody>
    </xdr:sp>
    <xdr:clientData/>
  </xdr:twoCellAnchor>
  <xdr:twoCellAnchor>
    <xdr:from>
      <xdr:col>2</xdr:col>
      <xdr:colOff>89646</xdr:colOff>
      <xdr:row>55</xdr:row>
      <xdr:rowOff>33617</xdr:rowOff>
    </xdr:from>
    <xdr:to>
      <xdr:col>3</xdr:col>
      <xdr:colOff>11206</xdr:colOff>
      <xdr:row>56</xdr:row>
      <xdr:rowOff>78441</xdr:rowOff>
    </xdr:to>
    <xdr:sp macro="" textlink="">
      <xdr:nvSpPr>
        <xdr:cNvPr id="55" name="TextBox 54">
          <a:extLst>
            <a:ext uri="{FF2B5EF4-FFF2-40B4-BE49-F238E27FC236}">
              <a16:creationId xmlns="" xmlns:a16="http://schemas.microsoft.com/office/drawing/2014/main" id="{DEC9BBFD-37D0-447A-A1BF-3776CD5271A9}"/>
            </a:ext>
          </a:extLst>
        </xdr:cNvPr>
        <xdr:cNvSpPr txBox="1"/>
      </xdr:nvSpPr>
      <xdr:spPr>
        <a:xfrm>
          <a:off x="1546411" y="10511117"/>
          <a:ext cx="515471"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5</a:t>
          </a:r>
        </a:p>
      </xdr:txBody>
    </xdr:sp>
    <xdr:clientData/>
  </xdr:twoCellAnchor>
  <xdr:twoCellAnchor>
    <xdr:from>
      <xdr:col>4</xdr:col>
      <xdr:colOff>369795</xdr:colOff>
      <xdr:row>53</xdr:row>
      <xdr:rowOff>56031</xdr:rowOff>
    </xdr:from>
    <xdr:to>
      <xdr:col>5</xdr:col>
      <xdr:colOff>291354</xdr:colOff>
      <xdr:row>54</xdr:row>
      <xdr:rowOff>100855</xdr:rowOff>
    </xdr:to>
    <xdr:sp macro="" textlink="">
      <xdr:nvSpPr>
        <xdr:cNvPr id="56" name="TextBox 55">
          <a:extLst>
            <a:ext uri="{FF2B5EF4-FFF2-40B4-BE49-F238E27FC236}">
              <a16:creationId xmlns="" xmlns:a16="http://schemas.microsoft.com/office/drawing/2014/main" id="{72F529FF-80DC-431A-8140-FAC9A8A4334C}"/>
            </a:ext>
          </a:extLst>
        </xdr:cNvPr>
        <xdr:cNvSpPr txBox="1"/>
      </xdr:nvSpPr>
      <xdr:spPr>
        <a:xfrm>
          <a:off x="3014383" y="10152531"/>
          <a:ext cx="515471"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6</a:t>
          </a:r>
        </a:p>
      </xdr:txBody>
    </xdr:sp>
    <xdr:clientData/>
  </xdr:twoCellAnchor>
  <xdr:twoCellAnchor>
    <xdr:from>
      <xdr:col>9</xdr:col>
      <xdr:colOff>224117</xdr:colOff>
      <xdr:row>53</xdr:row>
      <xdr:rowOff>44823</xdr:rowOff>
    </xdr:from>
    <xdr:to>
      <xdr:col>10</xdr:col>
      <xdr:colOff>145676</xdr:colOff>
      <xdr:row>54</xdr:row>
      <xdr:rowOff>89647</xdr:rowOff>
    </xdr:to>
    <xdr:sp macro="" textlink="">
      <xdr:nvSpPr>
        <xdr:cNvPr id="57" name="TextBox 56">
          <a:extLst>
            <a:ext uri="{FF2B5EF4-FFF2-40B4-BE49-F238E27FC236}">
              <a16:creationId xmlns="" xmlns:a16="http://schemas.microsoft.com/office/drawing/2014/main" id="{3009D9D5-4D54-45DC-BA2F-20BBEF868735}"/>
            </a:ext>
          </a:extLst>
        </xdr:cNvPr>
        <xdr:cNvSpPr txBox="1"/>
      </xdr:nvSpPr>
      <xdr:spPr>
        <a:xfrm>
          <a:off x="5838264" y="10141323"/>
          <a:ext cx="515471"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7</a:t>
          </a:r>
        </a:p>
      </xdr:txBody>
    </xdr:sp>
    <xdr:clientData/>
  </xdr:twoCellAnchor>
  <xdr:twoCellAnchor>
    <xdr:from>
      <xdr:col>2</xdr:col>
      <xdr:colOff>123264</xdr:colOff>
      <xdr:row>40</xdr:row>
      <xdr:rowOff>44825</xdr:rowOff>
    </xdr:from>
    <xdr:to>
      <xdr:col>3</xdr:col>
      <xdr:colOff>44824</xdr:colOff>
      <xdr:row>41</xdr:row>
      <xdr:rowOff>89649</xdr:rowOff>
    </xdr:to>
    <xdr:sp macro="" textlink="">
      <xdr:nvSpPr>
        <xdr:cNvPr id="58" name="TextBox 57">
          <a:extLst>
            <a:ext uri="{FF2B5EF4-FFF2-40B4-BE49-F238E27FC236}">
              <a16:creationId xmlns="" xmlns:a16="http://schemas.microsoft.com/office/drawing/2014/main" id="{91E90A57-A2F3-4FDA-A0B3-4E0BB9190D99}"/>
            </a:ext>
          </a:extLst>
        </xdr:cNvPr>
        <xdr:cNvSpPr txBox="1"/>
      </xdr:nvSpPr>
      <xdr:spPr>
        <a:xfrm>
          <a:off x="1580029" y="7664825"/>
          <a:ext cx="515471"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8</a:t>
          </a:r>
        </a:p>
      </xdr:txBody>
    </xdr:sp>
    <xdr:clientData/>
  </xdr:twoCellAnchor>
  <xdr:twoCellAnchor>
    <xdr:from>
      <xdr:col>16</xdr:col>
      <xdr:colOff>268943</xdr:colOff>
      <xdr:row>69</xdr:row>
      <xdr:rowOff>156883</xdr:rowOff>
    </xdr:from>
    <xdr:to>
      <xdr:col>17</xdr:col>
      <xdr:colOff>190502</xdr:colOff>
      <xdr:row>71</xdr:row>
      <xdr:rowOff>11207</xdr:rowOff>
    </xdr:to>
    <xdr:sp macro="" textlink="">
      <xdr:nvSpPr>
        <xdr:cNvPr id="59" name="TextBox 58">
          <a:extLst>
            <a:ext uri="{FF2B5EF4-FFF2-40B4-BE49-F238E27FC236}">
              <a16:creationId xmlns="" xmlns:a16="http://schemas.microsoft.com/office/drawing/2014/main" id="{E796D73F-7B0C-41CB-8A79-E4DF2FD1E146}"/>
            </a:ext>
          </a:extLst>
        </xdr:cNvPr>
        <xdr:cNvSpPr txBox="1"/>
      </xdr:nvSpPr>
      <xdr:spPr>
        <a:xfrm>
          <a:off x="10040472" y="13301383"/>
          <a:ext cx="515471"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9</a:t>
          </a:r>
        </a:p>
      </xdr:txBody>
    </xdr:sp>
    <xdr:clientData/>
  </xdr:twoCellAnchor>
  <xdr:twoCellAnchor>
    <xdr:from>
      <xdr:col>16</xdr:col>
      <xdr:colOff>190501</xdr:colOff>
      <xdr:row>58</xdr:row>
      <xdr:rowOff>123264</xdr:rowOff>
    </xdr:from>
    <xdr:to>
      <xdr:col>17</xdr:col>
      <xdr:colOff>336178</xdr:colOff>
      <xdr:row>59</xdr:row>
      <xdr:rowOff>179293</xdr:rowOff>
    </xdr:to>
    <xdr:sp macro="" textlink="">
      <xdr:nvSpPr>
        <xdr:cNvPr id="60" name="TextBox 59">
          <a:extLst>
            <a:ext uri="{FF2B5EF4-FFF2-40B4-BE49-F238E27FC236}">
              <a16:creationId xmlns="" xmlns:a16="http://schemas.microsoft.com/office/drawing/2014/main" id="{A2EF70EF-22DC-426D-90FD-BAD63CEC13DD}"/>
            </a:ext>
          </a:extLst>
        </xdr:cNvPr>
        <xdr:cNvSpPr txBox="1"/>
      </xdr:nvSpPr>
      <xdr:spPr>
        <a:xfrm>
          <a:off x="9962030" y="11172264"/>
          <a:ext cx="739589"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10</a:t>
          </a:r>
        </a:p>
      </xdr:txBody>
    </xdr:sp>
    <xdr:clientData/>
  </xdr:twoCellAnchor>
  <xdr:twoCellAnchor>
    <xdr:from>
      <xdr:col>16</xdr:col>
      <xdr:colOff>156883</xdr:colOff>
      <xdr:row>48</xdr:row>
      <xdr:rowOff>44823</xdr:rowOff>
    </xdr:from>
    <xdr:to>
      <xdr:col>17</xdr:col>
      <xdr:colOff>179294</xdr:colOff>
      <xdr:row>49</xdr:row>
      <xdr:rowOff>134470</xdr:rowOff>
    </xdr:to>
    <xdr:sp macro="" textlink="">
      <xdr:nvSpPr>
        <xdr:cNvPr id="61" name="TextBox 60">
          <a:extLst>
            <a:ext uri="{FF2B5EF4-FFF2-40B4-BE49-F238E27FC236}">
              <a16:creationId xmlns="" xmlns:a16="http://schemas.microsoft.com/office/drawing/2014/main" id="{3504FE46-393C-469D-B691-7C7BDA1E8759}"/>
            </a:ext>
          </a:extLst>
        </xdr:cNvPr>
        <xdr:cNvSpPr txBox="1"/>
      </xdr:nvSpPr>
      <xdr:spPr>
        <a:xfrm>
          <a:off x="9928412" y="9188823"/>
          <a:ext cx="61632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11</a:t>
          </a:r>
        </a:p>
      </xdr:txBody>
    </xdr:sp>
    <xdr:clientData/>
  </xdr:twoCellAnchor>
  <xdr:twoCellAnchor>
    <xdr:from>
      <xdr:col>2</xdr:col>
      <xdr:colOff>67234</xdr:colOff>
      <xdr:row>33</xdr:row>
      <xdr:rowOff>190499</xdr:rowOff>
    </xdr:from>
    <xdr:to>
      <xdr:col>3</xdr:col>
      <xdr:colOff>224118</xdr:colOff>
      <xdr:row>35</xdr:row>
      <xdr:rowOff>89647</xdr:rowOff>
    </xdr:to>
    <xdr:sp macro="" textlink="">
      <xdr:nvSpPr>
        <xdr:cNvPr id="62" name="TextBox 61">
          <a:extLst>
            <a:ext uri="{FF2B5EF4-FFF2-40B4-BE49-F238E27FC236}">
              <a16:creationId xmlns="" xmlns:a16="http://schemas.microsoft.com/office/drawing/2014/main" id="{12D3C791-F49A-4948-AA33-B02E8060F9F6}"/>
            </a:ext>
          </a:extLst>
        </xdr:cNvPr>
        <xdr:cNvSpPr txBox="1"/>
      </xdr:nvSpPr>
      <xdr:spPr>
        <a:xfrm>
          <a:off x="1523999" y="6476999"/>
          <a:ext cx="750795" cy="2801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12</a:t>
          </a:r>
        </a:p>
      </xdr:txBody>
    </xdr:sp>
    <xdr:clientData/>
  </xdr:twoCellAnchor>
  <xdr:twoCellAnchor>
    <xdr:from>
      <xdr:col>2</xdr:col>
      <xdr:colOff>89648</xdr:colOff>
      <xdr:row>27</xdr:row>
      <xdr:rowOff>44824</xdr:rowOff>
    </xdr:from>
    <xdr:to>
      <xdr:col>3</xdr:col>
      <xdr:colOff>112062</xdr:colOff>
      <xdr:row>28</xdr:row>
      <xdr:rowOff>123265</xdr:rowOff>
    </xdr:to>
    <xdr:sp macro="" textlink="">
      <xdr:nvSpPr>
        <xdr:cNvPr id="63" name="TextBox 62">
          <a:extLst>
            <a:ext uri="{FF2B5EF4-FFF2-40B4-BE49-F238E27FC236}">
              <a16:creationId xmlns="" xmlns:a16="http://schemas.microsoft.com/office/drawing/2014/main" id="{6C2D9814-5035-46F5-92F9-974073F8060D}"/>
            </a:ext>
          </a:extLst>
        </xdr:cNvPr>
        <xdr:cNvSpPr txBox="1"/>
      </xdr:nvSpPr>
      <xdr:spPr>
        <a:xfrm>
          <a:off x="1546413" y="5188324"/>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13</a:t>
          </a:r>
        </a:p>
      </xdr:txBody>
    </xdr:sp>
    <xdr:clientData/>
  </xdr:twoCellAnchor>
  <xdr:twoCellAnchor>
    <xdr:from>
      <xdr:col>2</xdr:col>
      <xdr:colOff>112059</xdr:colOff>
      <xdr:row>21</xdr:row>
      <xdr:rowOff>56029</xdr:rowOff>
    </xdr:from>
    <xdr:to>
      <xdr:col>3</xdr:col>
      <xdr:colOff>134473</xdr:colOff>
      <xdr:row>22</xdr:row>
      <xdr:rowOff>134470</xdr:rowOff>
    </xdr:to>
    <xdr:sp macro="" textlink="">
      <xdr:nvSpPr>
        <xdr:cNvPr id="67" name="TextBox 66">
          <a:extLst>
            <a:ext uri="{FF2B5EF4-FFF2-40B4-BE49-F238E27FC236}">
              <a16:creationId xmlns="" xmlns:a16="http://schemas.microsoft.com/office/drawing/2014/main" id="{C7B65948-B343-4A7C-8A10-C61718379F0E}"/>
            </a:ext>
          </a:extLst>
        </xdr:cNvPr>
        <xdr:cNvSpPr txBox="1"/>
      </xdr:nvSpPr>
      <xdr:spPr>
        <a:xfrm>
          <a:off x="1568824" y="4056529"/>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16</a:t>
          </a:r>
        </a:p>
      </xdr:txBody>
    </xdr:sp>
    <xdr:clientData/>
  </xdr:twoCellAnchor>
  <xdr:twoCellAnchor>
    <xdr:from>
      <xdr:col>11</xdr:col>
      <xdr:colOff>425823</xdr:colOff>
      <xdr:row>27</xdr:row>
      <xdr:rowOff>56029</xdr:rowOff>
    </xdr:from>
    <xdr:to>
      <xdr:col>12</xdr:col>
      <xdr:colOff>448237</xdr:colOff>
      <xdr:row>28</xdr:row>
      <xdr:rowOff>134470</xdr:rowOff>
    </xdr:to>
    <xdr:sp macro="" textlink="">
      <xdr:nvSpPr>
        <xdr:cNvPr id="68" name="TextBox 67">
          <a:extLst>
            <a:ext uri="{FF2B5EF4-FFF2-40B4-BE49-F238E27FC236}">
              <a16:creationId xmlns="" xmlns:a16="http://schemas.microsoft.com/office/drawing/2014/main" id="{B54C6A29-BC2C-45B0-BF1F-1A4261AFC691}"/>
            </a:ext>
          </a:extLst>
        </xdr:cNvPr>
        <xdr:cNvSpPr txBox="1"/>
      </xdr:nvSpPr>
      <xdr:spPr>
        <a:xfrm>
          <a:off x="7227794" y="5199529"/>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14</a:t>
          </a:r>
        </a:p>
      </xdr:txBody>
    </xdr:sp>
    <xdr:clientData/>
  </xdr:twoCellAnchor>
  <xdr:twoCellAnchor>
    <xdr:from>
      <xdr:col>16</xdr:col>
      <xdr:colOff>224117</xdr:colOff>
      <xdr:row>27</xdr:row>
      <xdr:rowOff>44824</xdr:rowOff>
    </xdr:from>
    <xdr:to>
      <xdr:col>17</xdr:col>
      <xdr:colOff>246530</xdr:colOff>
      <xdr:row>28</xdr:row>
      <xdr:rowOff>123265</xdr:rowOff>
    </xdr:to>
    <xdr:sp macro="" textlink="">
      <xdr:nvSpPr>
        <xdr:cNvPr id="69" name="TextBox 68">
          <a:extLst>
            <a:ext uri="{FF2B5EF4-FFF2-40B4-BE49-F238E27FC236}">
              <a16:creationId xmlns="" xmlns:a16="http://schemas.microsoft.com/office/drawing/2014/main" id="{44AD0F97-28DA-4D18-9998-425473120E46}"/>
            </a:ext>
          </a:extLst>
        </xdr:cNvPr>
        <xdr:cNvSpPr txBox="1"/>
      </xdr:nvSpPr>
      <xdr:spPr>
        <a:xfrm>
          <a:off x="9995646" y="5188324"/>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15</a:t>
          </a:r>
        </a:p>
      </xdr:txBody>
    </xdr:sp>
    <xdr:clientData/>
  </xdr:twoCellAnchor>
  <xdr:twoCellAnchor>
    <xdr:from>
      <xdr:col>11</xdr:col>
      <xdr:colOff>414617</xdr:colOff>
      <xdr:row>21</xdr:row>
      <xdr:rowOff>33618</xdr:rowOff>
    </xdr:from>
    <xdr:to>
      <xdr:col>12</xdr:col>
      <xdr:colOff>437031</xdr:colOff>
      <xdr:row>22</xdr:row>
      <xdr:rowOff>112059</xdr:rowOff>
    </xdr:to>
    <xdr:sp macro="" textlink="">
      <xdr:nvSpPr>
        <xdr:cNvPr id="70" name="TextBox 69">
          <a:extLst>
            <a:ext uri="{FF2B5EF4-FFF2-40B4-BE49-F238E27FC236}">
              <a16:creationId xmlns="" xmlns:a16="http://schemas.microsoft.com/office/drawing/2014/main" id="{3E4AB199-A723-43DF-A0DD-835F84F79A87}"/>
            </a:ext>
          </a:extLst>
        </xdr:cNvPr>
        <xdr:cNvSpPr txBox="1"/>
      </xdr:nvSpPr>
      <xdr:spPr>
        <a:xfrm>
          <a:off x="7216588" y="4034118"/>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17</a:t>
          </a:r>
        </a:p>
      </xdr:txBody>
    </xdr:sp>
    <xdr:clientData/>
  </xdr:twoCellAnchor>
  <xdr:twoCellAnchor>
    <xdr:from>
      <xdr:col>16</xdr:col>
      <xdr:colOff>224117</xdr:colOff>
      <xdr:row>21</xdr:row>
      <xdr:rowOff>44826</xdr:rowOff>
    </xdr:from>
    <xdr:to>
      <xdr:col>17</xdr:col>
      <xdr:colOff>246530</xdr:colOff>
      <xdr:row>22</xdr:row>
      <xdr:rowOff>123267</xdr:rowOff>
    </xdr:to>
    <xdr:sp macro="" textlink="">
      <xdr:nvSpPr>
        <xdr:cNvPr id="72" name="TextBox 71">
          <a:extLst>
            <a:ext uri="{FF2B5EF4-FFF2-40B4-BE49-F238E27FC236}">
              <a16:creationId xmlns="" xmlns:a16="http://schemas.microsoft.com/office/drawing/2014/main" id="{F33A58F5-7DA6-4CD8-A83C-635411307130}"/>
            </a:ext>
          </a:extLst>
        </xdr:cNvPr>
        <xdr:cNvSpPr txBox="1"/>
      </xdr:nvSpPr>
      <xdr:spPr>
        <a:xfrm>
          <a:off x="9995646" y="4045326"/>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18</a:t>
          </a:r>
        </a:p>
      </xdr:txBody>
    </xdr:sp>
    <xdr:clientData/>
  </xdr:twoCellAnchor>
  <xdr:twoCellAnchor>
    <xdr:from>
      <xdr:col>6</xdr:col>
      <xdr:colOff>504265</xdr:colOff>
      <xdr:row>15</xdr:row>
      <xdr:rowOff>33617</xdr:rowOff>
    </xdr:from>
    <xdr:to>
      <xdr:col>7</xdr:col>
      <xdr:colOff>526678</xdr:colOff>
      <xdr:row>16</xdr:row>
      <xdr:rowOff>112058</xdr:rowOff>
    </xdr:to>
    <xdr:sp macro="" textlink="">
      <xdr:nvSpPr>
        <xdr:cNvPr id="73" name="TextBox 72">
          <a:extLst>
            <a:ext uri="{FF2B5EF4-FFF2-40B4-BE49-F238E27FC236}">
              <a16:creationId xmlns="" xmlns:a16="http://schemas.microsoft.com/office/drawing/2014/main" id="{FD3291BF-27E0-4395-96E9-79885C01FA74}"/>
            </a:ext>
          </a:extLst>
        </xdr:cNvPr>
        <xdr:cNvSpPr txBox="1"/>
      </xdr:nvSpPr>
      <xdr:spPr>
        <a:xfrm>
          <a:off x="4336677" y="2891117"/>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19</a:t>
          </a:r>
        </a:p>
      </xdr:txBody>
    </xdr:sp>
    <xdr:clientData/>
  </xdr:twoCellAnchor>
  <xdr:twoCellAnchor>
    <xdr:from>
      <xdr:col>11</xdr:col>
      <xdr:colOff>336176</xdr:colOff>
      <xdr:row>15</xdr:row>
      <xdr:rowOff>11205</xdr:rowOff>
    </xdr:from>
    <xdr:to>
      <xdr:col>12</xdr:col>
      <xdr:colOff>358590</xdr:colOff>
      <xdr:row>16</xdr:row>
      <xdr:rowOff>89646</xdr:rowOff>
    </xdr:to>
    <xdr:sp macro="" textlink="">
      <xdr:nvSpPr>
        <xdr:cNvPr id="74" name="TextBox 73">
          <a:extLst>
            <a:ext uri="{FF2B5EF4-FFF2-40B4-BE49-F238E27FC236}">
              <a16:creationId xmlns="" xmlns:a16="http://schemas.microsoft.com/office/drawing/2014/main" id="{D021A7E1-6257-4840-A704-9AD7256211F4}"/>
            </a:ext>
          </a:extLst>
        </xdr:cNvPr>
        <xdr:cNvSpPr txBox="1"/>
      </xdr:nvSpPr>
      <xdr:spPr>
        <a:xfrm>
          <a:off x="7138147" y="2868705"/>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20</a:t>
          </a:r>
        </a:p>
      </xdr:txBody>
    </xdr:sp>
    <xdr:clientData/>
  </xdr:twoCellAnchor>
  <xdr:twoCellAnchor>
    <xdr:from>
      <xdr:col>6</xdr:col>
      <xdr:colOff>493059</xdr:colOff>
      <xdr:row>11</xdr:row>
      <xdr:rowOff>67235</xdr:rowOff>
    </xdr:from>
    <xdr:to>
      <xdr:col>7</xdr:col>
      <xdr:colOff>515472</xdr:colOff>
      <xdr:row>12</xdr:row>
      <xdr:rowOff>145676</xdr:rowOff>
    </xdr:to>
    <xdr:sp macro="" textlink="">
      <xdr:nvSpPr>
        <xdr:cNvPr id="75" name="TextBox 74">
          <a:extLst>
            <a:ext uri="{FF2B5EF4-FFF2-40B4-BE49-F238E27FC236}">
              <a16:creationId xmlns="" xmlns:a16="http://schemas.microsoft.com/office/drawing/2014/main" id="{530F14DC-80E5-4CD6-8D96-561CB58BC3E7}"/>
            </a:ext>
          </a:extLst>
        </xdr:cNvPr>
        <xdr:cNvSpPr txBox="1"/>
      </xdr:nvSpPr>
      <xdr:spPr>
        <a:xfrm>
          <a:off x="4325471" y="2162735"/>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21</a:t>
          </a:r>
        </a:p>
      </xdr:txBody>
    </xdr:sp>
    <xdr:clientData/>
  </xdr:twoCellAnchor>
  <xdr:twoCellAnchor>
    <xdr:from>
      <xdr:col>11</xdr:col>
      <xdr:colOff>313764</xdr:colOff>
      <xdr:row>11</xdr:row>
      <xdr:rowOff>56028</xdr:rowOff>
    </xdr:from>
    <xdr:to>
      <xdr:col>12</xdr:col>
      <xdr:colOff>336178</xdr:colOff>
      <xdr:row>12</xdr:row>
      <xdr:rowOff>134469</xdr:rowOff>
    </xdr:to>
    <xdr:sp macro="" textlink="">
      <xdr:nvSpPr>
        <xdr:cNvPr id="76" name="TextBox 75">
          <a:extLst>
            <a:ext uri="{FF2B5EF4-FFF2-40B4-BE49-F238E27FC236}">
              <a16:creationId xmlns="" xmlns:a16="http://schemas.microsoft.com/office/drawing/2014/main" id="{DFA2215E-2828-4FCE-BAD3-964C6DEC85EB}"/>
            </a:ext>
          </a:extLst>
        </xdr:cNvPr>
        <xdr:cNvSpPr txBox="1"/>
      </xdr:nvSpPr>
      <xdr:spPr>
        <a:xfrm>
          <a:off x="7115735" y="2151528"/>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22</a:t>
          </a:r>
        </a:p>
      </xdr:txBody>
    </xdr:sp>
    <xdr:clientData/>
  </xdr:twoCellAnchor>
  <xdr:twoCellAnchor>
    <xdr:from>
      <xdr:col>7</xdr:col>
      <xdr:colOff>33617</xdr:colOff>
      <xdr:row>7</xdr:row>
      <xdr:rowOff>112059</xdr:rowOff>
    </xdr:from>
    <xdr:to>
      <xdr:col>8</xdr:col>
      <xdr:colOff>56031</xdr:colOff>
      <xdr:row>9</xdr:row>
      <xdr:rowOff>0</xdr:rowOff>
    </xdr:to>
    <xdr:sp macro="" textlink="">
      <xdr:nvSpPr>
        <xdr:cNvPr id="78" name="TextBox 77">
          <a:extLst>
            <a:ext uri="{FF2B5EF4-FFF2-40B4-BE49-F238E27FC236}">
              <a16:creationId xmlns="" xmlns:a16="http://schemas.microsoft.com/office/drawing/2014/main" id="{500A7E6E-D203-4001-92BA-359F1F129A9A}"/>
            </a:ext>
          </a:extLst>
        </xdr:cNvPr>
        <xdr:cNvSpPr txBox="1"/>
      </xdr:nvSpPr>
      <xdr:spPr>
        <a:xfrm>
          <a:off x="4459941" y="1445559"/>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23</a:t>
          </a:r>
        </a:p>
      </xdr:txBody>
    </xdr:sp>
    <xdr:clientData/>
  </xdr:twoCellAnchor>
  <xdr:twoCellAnchor>
    <xdr:from>
      <xdr:col>7</xdr:col>
      <xdr:colOff>22412</xdr:colOff>
      <xdr:row>3</xdr:row>
      <xdr:rowOff>134470</xdr:rowOff>
    </xdr:from>
    <xdr:to>
      <xdr:col>8</xdr:col>
      <xdr:colOff>44826</xdr:colOff>
      <xdr:row>5</xdr:row>
      <xdr:rowOff>22411</xdr:rowOff>
    </xdr:to>
    <xdr:sp macro="" textlink="">
      <xdr:nvSpPr>
        <xdr:cNvPr id="79" name="TextBox 78">
          <a:extLst>
            <a:ext uri="{FF2B5EF4-FFF2-40B4-BE49-F238E27FC236}">
              <a16:creationId xmlns="" xmlns:a16="http://schemas.microsoft.com/office/drawing/2014/main" id="{7DC5E6EB-D33B-4B92-823D-8560E36D42A9}"/>
            </a:ext>
          </a:extLst>
        </xdr:cNvPr>
        <xdr:cNvSpPr txBox="1"/>
      </xdr:nvSpPr>
      <xdr:spPr>
        <a:xfrm>
          <a:off x="4448736" y="705970"/>
          <a:ext cx="616325"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Box 24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685720</xdr:colOff>
      <xdr:row>0</xdr:row>
      <xdr:rowOff>71439</xdr:rowOff>
    </xdr:from>
    <xdr:to>
      <xdr:col>4</xdr:col>
      <xdr:colOff>1678850</xdr:colOff>
      <xdr:row>1</xdr:row>
      <xdr:rowOff>163243</xdr:rowOff>
    </xdr:to>
    <xdr:sp macro="" textlink="">
      <xdr:nvSpPr>
        <xdr:cNvPr id="2" name="Trapezoid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7567533" y="71439"/>
          <a:ext cx="993130" cy="258492"/>
        </a:xfrm>
        <a:prstGeom prst="trapezoid">
          <a:avLst/>
        </a:prstGeom>
        <a:solidFill>
          <a:schemeClr val="accent1">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Log sheet</a:t>
          </a:r>
        </a:p>
      </xdr:txBody>
    </xdr:sp>
    <xdr:clientData/>
  </xdr:twoCellAnchor>
  <xdr:twoCellAnchor>
    <xdr:from>
      <xdr:col>3</xdr:col>
      <xdr:colOff>1247840</xdr:colOff>
      <xdr:row>0</xdr:row>
      <xdr:rowOff>66274</xdr:rowOff>
    </xdr:from>
    <xdr:to>
      <xdr:col>4</xdr:col>
      <xdr:colOff>714435</xdr:colOff>
      <xdr:row>2</xdr:row>
      <xdr:rowOff>0</xdr:rowOff>
    </xdr:to>
    <xdr:sp macro="" textlink="">
      <xdr:nvSpPr>
        <xdr:cNvPr id="3" name="Trapezoid 2">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6510403" y="66274"/>
          <a:ext cx="1085845" cy="267101"/>
        </a:xfrm>
        <a:prstGeom prst="trapezoid">
          <a:avLst/>
        </a:prstGeom>
        <a:solidFill>
          <a:schemeClr val="accent1">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Monitoring</a:t>
          </a:r>
        </a:p>
      </xdr:txBody>
    </xdr:sp>
    <xdr:clientData/>
  </xdr:twoCellAnchor>
  <xdr:twoCellAnchor>
    <xdr:from>
      <xdr:col>4</xdr:col>
      <xdr:colOff>1681567</xdr:colOff>
      <xdr:row>0</xdr:row>
      <xdr:rowOff>78181</xdr:rowOff>
    </xdr:from>
    <xdr:to>
      <xdr:col>5</xdr:col>
      <xdr:colOff>0</xdr:colOff>
      <xdr:row>1</xdr:row>
      <xdr:rowOff>165327</xdr:rowOff>
    </xdr:to>
    <xdr:sp macro="" textlink="">
      <xdr:nvSpPr>
        <xdr:cNvPr id="4" name="Trapezoid 3">
          <a:hlinkClick xmlns:r="http://schemas.openxmlformats.org/officeDocument/2006/relationships" r:id="rId3"/>
          <a:extLst>
            <a:ext uri="{FF2B5EF4-FFF2-40B4-BE49-F238E27FC236}">
              <a16:creationId xmlns="" xmlns:a16="http://schemas.microsoft.com/office/drawing/2014/main" id="{00000000-0008-0000-0200-000004000000}"/>
            </a:ext>
          </a:extLst>
        </xdr:cNvPr>
        <xdr:cNvSpPr/>
      </xdr:nvSpPr>
      <xdr:spPr>
        <a:xfrm>
          <a:off x="8563380" y="78181"/>
          <a:ext cx="811576" cy="253834"/>
        </a:xfrm>
        <a:prstGeom prst="trapezoid">
          <a:avLst/>
        </a:prstGeom>
        <a:solidFill>
          <a:schemeClr val="accent1">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Info</a:t>
          </a:r>
        </a:p>
      </xdr:txBody>
    </xdr:sp>
    <xdr:clientData/>
  </xdr:twoCellAnchor>
  <xdr:twoCellAnchor>
    <xdr:from>
      <xdr:col>3</xdr:col>
      <xdr:colOff>92561</xdr:colOff>
      <xdr:row>0</xdr:row>
      <xdr:rowOff>79543</xdr:rowOff>
    </xdr:from>
    <xdr:to>
      <xdr:col>3</xdr:col>
      <xdr:colOff>1262796</xdr:colOff>
      <xdr:row>2</xdr:row>
      <xdr:rowOff>0</xdr:rowOff>
    </xdr:to>
    <xdr:sp macro="" textlink="">
      <xdr:nvSpPr>
        <xdr:cNvPr id="5" name="Trapezoid 4">
          <a:hlinkClick xmlns:r="http://schemas.openxmlformats.org/officeDocument/2006/relationships" r:id="rId4"/>
          <a:extLst>
            <a:ext uri="{FF2B5EF4-FFF2-40B4-BE49-F238E27FC236}">
              <a16:creationId xmlns="" xmlns:a16="http://schemas.microsoft.com/office/drawing/2014/main" id="{00000000-0008-0000-0200-000005000000}"/>
            </a:ext>
          </a:extLst>
        </xdr:cNvPr>
        <xdr:cNvSpPr/>
      </xdr:nvSpPr>
      <xdr:spPr>
        <a:xfrm>
          <a:off x="4950311" y="79543"/>
          <a:ext cx="1170235" cy="253832"/>
        </a:xfrm>
        <a:prstGeom prst="trapezoid">
          <a:avLst/>
        </a:prstGeom>
        <a:solidFill>
          <a:schemeClr val="accent1">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Activity</a:t>
          </a:r>
        </a:p>
      </xdr:txBody>
    </xdr:sp>
    <xdr:clientData/>
  </xdr:twoCellAnchor>
  <xdr:twoCellAnchor>
    <xdr:from>
      <xdr:col>2</xdr:col>
      <xdr:colOff>828338</xdr:colOff>
      <xdr:row>0</xdr:row>
      <xdr:rowOff>79543</xdr:rowOff>
    </xdr:from>
    <xdr:to>
      <xdr:col>3</xdr:col>
      <xdr:colOff>107158</xdr:colOff>
      <xdr:row>2</xdr:row>
      <xdr:rowOff>11906</xdr:rowOff>
    </xdr:to>
    <xdr:sp macro="" textlink="">
      <xdr:nvSpPr>
        <xdr:cNvPr id="7" name="Trapezoid 6">
          <a:hlinkClick xmlns:r="http://schemas.openxmlformats.org/officeDocument/2006/relationships" r:id="rId5"/>
          <a:extLst>
            <a:ext uri="{FF2B5EF4-FFF2-40B4-BE49-F238E27FC236}">
              <a16:creationId xmlns="" xmlns:a16="http://schemas.microsoft.com/office/drawing/2014/main" id="{00000000-0008-0000-0200-000007000000}"/>
            </a:ext>
          </a:extLst>
        </xdr:cNvPr>
        <xdr:cNvSpPr/>
      </xdr:nvSpPr>
      <xdr:spPr>
        <a:xfrm>
          <a:off x="3721557" y="79543"/>
          <a:ext cx="1243351" cy="265738"/>
        </a:xfrm>
        <a:prstGeom prst="trapezoid">
          <a:avLst/>
        </a:prstGeom>
        <a:solidFill>
          <a:schemeClr val="accent1">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Calculation</a:t>
          </a:r>
        </a:p>
      </xdr:txBody>
    </xdr:sp>
    <xdr:clientData/>
  </xdr:twoCellAnchor>
  <xdr:twoCellAnchor>
    <xdr:from>
      <xdr:col>0</xdr:col>
      <xdr:colOff>0</xdr:colOff>
      <xdr:row>0</xdr:row>
      <xdr:rowOff>59531</xdr:rowOff>
    </xdr:from>
    <xdr:to>
      <xdr:col>0</xdr:col>
      <xdr:colOff>63564</xdr:colOff>
      <xdr:row>1</xdr:row>
      <xdr:rowOff>154780</xdr:rowOff>
    </xdr:to>
    <xdr:sp macro="" textlink="">
      <xdr:nvSpPr>
        <xdr:cNvPr id="8" name="Trapezoid 7">
          <a:hlinkClick xmlns:r="http://schemas.openxmlformats.org/officeDocument/2006/relationships" r:id="rId6"/>
          <a:extLst>
            <a:ext uri="{FF2B5EF4-FFF2-40B4-BE49-F238E27FC236}">
              <a16:creationId xmlns="" xmlns:a16="http://schemas.microsoft.com/office/drawing/2014/main" id="{00000000-0008-0000-0200-000008000000}"/>
            </a:ext>
          </a:extLst>
        </xdr:cNvPr>
        <xdr:cNvSpPr/>
      </xdr:nvSpPr>
      <xdr:spPr>
        <a:xfrm>
          <a:off x="190500" y="59531"/>
          <a:ext cx="1278002" cy="261937"/>
        </a:xfrm>
        <a:prstGeom prst="trapezoid">
          <a:avLst/>
        </a:prstGeom>
        <a:solidFill>
          <a:schemeClr val="accent1">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Cover Page</a:t>
          </a:r>
        </a:p>
      </xdr:txBody>
    </xdr:sp>
    <xdr:clientData/>
  </xdr:twoCellAnchor>
  <xdr:twoCellAnchor>
    <xdr:from>
      <xdr:col>0</xdr:col>
      <xdr:colOff>9187</xdr:colOff>
      <xdr:row>0</xdr:row>
      <xdr:rowOff>76540</xdr:rowOff>
    </xdr:from>
    <xdr:to>
      <xdr:col>1</xdr:col>
      <xdr:colOff>736216</xdr:colOff>
      <xdr:row>2</xdr:row>
      <xdr:rowOff>-1</xdr:rowOff>
    </xdr:to>
    <xdr:sp macro="" textlink="">
      <xdr:nvSpPr>
        <xdr:cNvPr id="9" name="Trapezoid 8">
          <a:hlinkClick xmlns:r="http://schemas.openxmlformats.org/officeDocument/2006/relationships" r:id="rId7"/>
          <a:extLst>
            <a:ext uri="{FF2B5EF4-FFF2-40B4-BE49-F238E27FC236}">
              <a16:creationId xmlns="" xmlns:a16="http://schemas.microsoft.com/office/drawing/2014/main" id="{00000000-0008-0000-0200-000009000000}"/>
            </a:ext>
          </a:extLst>
        </xdr:cNvPr>
        <xdr:cNvSpPr/>
      </xdr:nvSpPr>
      <xdr:spPr>
        <a:xfrm>
          <a:off x="1176000" y="243228"/>
          <a:ext cx="1167560" cy="256834"/>
        </a:xfrm>
        <a:prstGeom prst="trapezoid">
          <a:avLst/>
        </a:prstGeom>
        <a:solidFill>
          <a:schemeClr val="accent1">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Results Chain</a:t>
          </a:r>
        </a:p>
      </xdr:txBody>
    </xdr:sp>
    <xdr:clientData/>
  </xdr:twoCellAnchor>
  <xdr:twoCellAnchor>
    <xdr:from>
      <xdr:col>1</xdr:col>
      <xdr:colOff>742612</xdr:colOff>
      <xdr:row>0</xdr:row>
      <xdr:rowOff>71437</xdr:rowOff>
    </xdr:from>
    <xdr:to>
      <xdr:col>2</xdr:col>
      <xdr:colOff>861232</xdr:colOff>
      <xdr:row>1</xdr:row>
      <xdr:rowOff>161584</xdr:rowOff>
    </xdr:to>
    <xdr:sp macro="" textlink="">
      <xdr:nvSpPr>
        <xdr:cNvPr id="6" name="Trapezoid 5">
          <a:hlinkClick xmlns:r="http://schemas.openxmlformats.org/officeDocument/2006/relationships" r:id="rId8"/>
          <a:extLst>
            <a:ext uri="{FF2B5EF4-FFF2-40B4-BE49-F238E27FC236}">
              <a16:creationId xmlns="" xmlns:a16="http://schemas.microsoft.com/office/drawing/2014/main" id="{00000000-0008-0000-0200-000006000000}"/>
            </a:ext>
          </a:extLst>
        </xdr:cNvPr>
        <xdr:cNvSpPr/>
      </xdr:nvSpPr>
      <xdr:spPr>
        <a:xfrm>
          <a:off x="2349956" y="238125"/>
          <a:ext cx="1166370" cy="256834"/>
        </a:xfrm>
        <a:prstGeom prst="trapezoid">
          <a:avLst/>
        </a:prstGeom>
        <a:solidFill>
          <a:schemeClr val="accent1">
            <a:lumMod val="7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0">
              <a:solidFill>
                <a:schemeClr val="bg1"/>
              </a:solidFill>
              <a:latin typeface="Cambria" panose="02040503050406030204" pitchFamily="18" charset="0"/>
            </a:rPr>
            <a:t>MRM Plan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394634</xdr:colOff>
      <xdr:row>0</xdr:row>
      <xdr:rowOff>54542</xdr:rowOff>
    </xdr:from>
    <xdr:to>
      <xdr:col>5</xdr:col>
      <xdr:colOff>1415155</xdr:colOff>
      <xdr:row>2</xdr:row>
      <xdr:rowOff>0</xdr:rowOff>
    </xdr:to>
    <xdr:sp macro="" textlink="">
      <xdr:nvSpPr>
        <xdr:cNvPr id="15" name="Trapezoid 14">
          <a:hlinkClick xmlns:r="http://schemas.openxmlformats.org/officeDocument/2006/relationships" r:id="rId1"/>
          <a:extLst>
            <a:ext uri="{FF2B5EF4-FFF2-40B4-BE49-F238E27FC236}">
              <a16:creationId xmlns="" xmlns:a16="http://schemas.microsoft.com/office/drawing/2014/main" id="{00000000-0008-0000-0300-00000F000000}"/>
            </a:ext>
          </a:extLst>
        </xdr:cNvPr>
        <xdr:cNvSpPr/>
      </xdr:nvSpPr>
      <xdr:spPr>
        <a:xfrm>
          <a:off x="7320670" y="54542"/>
          <a:ext cx="1020521" cy="272029"/>
        </a:xfrm>
        <a:prstGeom prst="trapezoid">
          <a:avLst/>
        </a:prstGeom>
        <a:solidFill>
          <a:schemeClr val="accent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rPr>
            <a:t>Logsheet</a:t>
          </a:r>
        </a:p>
      </xdr:txBody>
    </xdr:sp>
    <xdr:clientData/>
  </xdr:twoCellAnchor>
  <xdr:twoCellAnchor>
    <xdr:from>
      <xdr:col>4</xdr:col>
      <xdr:colOff>1028713</xdr:colOff>
      <xdr:row>0</xdr:row>
      <xdr:rowOff>54371</xdr:rowOff>
    </xdr:from>
    <xdr:to>
      <xdr:col>5</xdr:col>
      <xdr:colOff>440445</xdr:colOff>
      <xdr:row>1</xdr:row>
      <xdr:rowOff>159714</xdr:rowOff>
    </xdr:to>
    <xdr:sp macro="" textlink="">
      <xdr:nvSpPr>
        <xdr:cNvPr id="16" name="Trapezoid 15">
          <a:hlinkClick xmlns:r="http://schemas.openxmlformats.org/officeDocument/2006/relationships" r:id="rId2"/>
          <a:extLst>
            <a:ext uri="{FF2B5EF4-FFF2-40B4-BE49-F238E27FC236}">
              <a16:creationId xmlns="" xmlns:a16="http://schemas.microsoft.com/office/drawing/2014/main" id="{00000000-0008-0000-0300-000010000000}"/>
            </a:ext>
          </a:extLst>
        </xdr:cNvPr>
        <xdr:cNvSpPr/>
      </xdr:nvSpPr>
      <xdr:spPr>
        <a:xfrm>
          <a:off x="6131392" y="54371"/>
          <a:ext cx="1235089" cy="268629"/>
        </a:xfrm>
        <a:prstGeom prst="trapezoid">
          <a:avLst/>
        </a:prstGeom>
        <a:solidFill>
          <a:schemeClr val="accent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rPr>
            <a:t>Monitoring</a:t>
          </a:r>
        </a:p>
      </xdr:txBody>
    </xdr:sp>
    <xdr:clientData/>
  </xdr:twoCellAnchor>
  <xdr:twoCellAnchor>
    <xdr:from>
      <xdr:col>5</xdr:col>
      <xdr:colOff>1445055</xdr:colOff>
      <xdr:row>0</xdr:row>
      <xdr:rowOff>54371</xdr:rowOff>
    </xdr:from>
    <xdr:to>
      <xdr:col>6</xdr:col>
      <xdr:colOff>473267</xdr:colOff>
      <xdr:row>1</xdr:row>
      <xdr:rowOff>159714</xdr:rowOff>
    </xdr:to>
    <xdr:sp macro="" textlink="">
      <xdr:nvSpPr>
        <xdr:cNvPr id="17" name="Trapezoid 16">
          <a:hlinkClick xmlns:r="http://schemas.openxmlformats.org/officeDocument/2006/relationships" r:id="rId3"/>
          <a:extLst>
            <a:ext uri="{FF2B5EF4-FFF2-40B4-BE49-F238E27FC236}">
              <a16:creationId xmlns="" xmlns:a16="http://schemas.microsoft.com/office/drawing/2014/main" id="{00000000-0008-0000-0300-000011000000}"/>
            </a:ext>
          </a:extLst>
        </xdr:cNvPr>
        <xdr:cNvSpPr/>
      </xdr:nvSpPr>
      <xdr:spPr>
        <a:xfrm>
          <a:off x="8371091" y="54371"/>
          <a:ext cx="1232569" cy="268629"/>
        </a:xfrm>
        <a:prstGeom prst="trapezoid">
          <a:avLst/>
        </a:prstGeom>
        <a:solidFill>
          <a:schemeClr val="accent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400" b="1">
              <a:solidFill>
                <a:schemeClr val="bg1"/>
              </a:solidFill>
            </a:rPr>
            <a:t>Info</a:t>
          </a:r>
        </a:p>
      </xdr:txBody>
    </xdr:sp>
    <xdr:clientData/>
  </xdr:twoCellAnchor>
  <xdr:twoCellAnchor>
    <xdr:from>
      <xdr:col>2</xdr:col>
      <xdr:colOff>976981</xdr:colOff>
      <xdr:row>0</xdr:row>
      <xdr:rowOff>54428</xdr:rowOff>
    </xdr:from>
    <xdr:to>
      <xdr:col>4</xdr:col>
      <xdr:colOff>1019682</xdr:colOff>
      <xdr:row>1</xdr:row>
      <xdr:rowOff>160905</xdr:rowOff>
    </xdr:to>
    <xdr:sp macro="" textlink="">
      <xdr:nvSpPr>
        <xdr:cNvPr id="18" name="Trapezoid 17">
          <a:hlinkClick xmlns:r="http://schemas.openxmlformats.org/officeDocument/2006/relationships" r:id="rId4"/>
          <a:extLst>
            <a:ext uri="{FF2B5EF4-FFF2-40B4-BE49-F238E27FC236}">
              <a16:creationId xmlns="" xmlns:a16="http://schemas.microsoft.com/office/drawing/2014/main" id="{00000000-0008-0000-0300-000012000000}"/>
            </a:ext>
          </a:extLst>
        </xdr:cNvPr>
        <xdr:cNvSpPr/>
      </xdr:nvSpPr>
      <xdr:spPr>
        <a:xfrm>
          <a:off x="4882231" y="54428"/>
          <a:ext cx="1240130" cy="269763"/>
        </a:xfrm>
        <a:prstGeom prst="trapezoid">
          <a:avLst/>
        </a:prstGeom>
        <a:solidFill>
          <a:schemeClr val="accent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rPr>
            <a:t>Activity</a:t>
          </a:r>
        </a:p>
      </xdr:txBody>
    </xdr:sp>
    <xdr:clientData/>
  </xdr:twoCellAnchor>
  <xdr:twoCellAnchor>
    <xdr:from>
      <xdr:col>0</xdr:col>
      <xdr:colOff>127049</xdr:colOff>
      <xdr:row>0</xdr:row>
      <xdr:rowOff>54256</xdr:rowOff>
    </xdr:from>
    <xdr:to>
      <xdr:col>1</xdr:col>
      <xdr:colOff>390316</xdr:colOff>
      <xdr:row>1</xdr:row>
      <xdr:rowOff>157333</xdr:rowOff>
    </xdr:to>
    <xdr:sp macro="" textlink="">
      <xdr:nvSpPr>
        <xdr:cNvPr id="21" name="Trapezoid 20">
          <a:hlinkClick xmlns:r="http://schemas.openxmlformats.org/officeDocument/2006/relationships" r:id="rId5"/>
          <a:extLst>
            <a:ext uri="{FF2B5EF4-FFF2-40B4-BE49-F238E27FC236}">
              <a16:creationId xmlns="" xmlns:a16="http://schemas.microsoft.com/office/drawing/2014/main" id="{00000000-0008-0000-0300-000015000000}"/>
            </a:ext>
          </a:extLst>
        </xdr:cNvPr>
        <xdr:cNvSpPr/>
      </xdr:nvSpPr>
      <xdr:spPr>
        <a:xfrm>
          <a:off x="127049" y="54256"/>
          <a:ext cx="1120517" cy="266363"/>
        </a:xfrm>
        <a:prstGeom prst="trapezoid">
          <a:avLst/>
        </a:prstGeom>
        <a:solidFill>
          <a:schemeClr val="accent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400" b="1">
              <a:solidFill>
                <a:schemeClr val="bg1"/>
              </a:solidFill>
            </a:rPr>
            <a:t>Cover Page</a:t>
          </a:r>
        </a:p>
      </xdr:txBody>
    </xdr:sp>
    <xdr:clientData/>
  </xdr:twoCellAnchor>
  <xdr:twoCellAnchor>
    <xdr:from>
      <xdr:col>1</xdr:col>
      <xdr:colOff>359229</xdr:colOff>
      <xdr:row>0</xdr:row>
      <xdr:rowOff>54256</xdr:rowOff>
    </xdr:from>
    <xdr:to>
      <xdr:col>1</xdr:col>
      <xdr:colOff>1594318</xdr:colOff>
      <xdr:row>1</xdr:row>
      <xdr:rowOff>157333</xdr:rowOff>
    </xdr:to>
    <xdr:sp macro="" textlink="">
      <xdr:nvSpPr>
        <xdr:cNvPr id="22" name="Trapezoid 21">
          <a:hlinkClick xmlns:r="http://schemas.openxmlformats.org/officeDocument/2006/relationships" r:id="rId6"/>
          <a:extLst>
            <a:ext uri="{FF2B5EF4-FFF2-40B4-BE49-F238E27FC236}">
              <a16:creationId xmlns="" xmlns:a16="http://schemas.microsoft.com/office/drawing/2014/main" id="{00000000-0008-0000-0300-000016000000}"/>
            </a:ext>
          </a:extLst>
        </xdr:cNvPr>
        <xdr:cNvSpPr/>
      </xdr:nvSpPr>
      <xdr:spPr>
        <a:xfrm>
          <a:off x="1216479" y="54256"/>
          <a:ext cx="1235089" cy="266363"/>
        </a:xfrm>
        <a:prstGeom prst="trapezoid">
          <a:avLst/>
        </a:prstGeom>
        <a:solidFill>
          <a:schemeClr val="accent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bg1"/>
              </a:solidFill>
            </a:rPr>
            <a:t>Results Chain</a:t>
          </a:r>
        </a:p>
      </xdr:txBody>
    </xdr:sp>
    <xdr:clientData/>
  </xdr:twoCellAnchor>
  <xdr:twoCellAnchor>
    <xdr:from>
      <xdr:col>1</xdr:col>
      <xdr:colOff>1585234</xdr:colOff>
      <xdr:row>0</xdr:row>
      <xdr:rowOff>54542</xdr:rowOff>
    </xdr:from>
    <xdr:to>
      <xdr:col>1</xdr:col>
      <xdr:colOff>2819062</xdr:colOff>
      <xdr:row>2</xdr:row>
      <xdr:rowOff>0</xdr:rowOff>
    </xdr:to>
    <xdr:sp macro="" textlink="">
      <xdr:nvSpPr>
        <xdr:cNvPr id="20" name="Trapezoid 19">
          <a:hlinkClick xmlns:r="http://schemas.openxmlformats.org/officeDocument/2006/relationships" r:id="rId7"/>
          <a:extLst>
            <a:ext uri="{FF2B5EF4-FFF2-40B4-BE49-F238E27FC236}">
              <a16:creationId xmlns="" xmlns:a16="http://schemas.microsoft.com/office/drawing/2014/main" id="{00000000-0008-0000-0300-000014000000}"/>
            </a:ext>
          </a:extLst>
        </xdr:cNvPr>
        <xdr:cNvSpPr/>
      </xdr:nvSpPr>
      <xdr:spPr>
        <a:xfrm>
          <a:off x="2442484" y="54542"/>
          <a:ext cx="1233828" cy="272029"/>
        </a:xfrm>
        <a:prstGeom prst="trapezoid">
          <a:avLst/>
        </a:prstGeom>
        <a:solidFill>
          <a:schemeClr val="accent2"/>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400" b="1">
              <a:solidFill>
                <a:schemeClr val="bg1"/>
              </a:solidFill>
            </a:rPr>
            <a:t>MRM Plan</a:t>
          </a:r>
        </a:p>
      </xdr:txBody>
    </xdr:sp>
    <xdr:clientData/>
  </xdr:twoCellAnchor>
  <xdr:twoCellAnchor>
    <xdr:from>
      <xdr:col>1</xdr:col>
      <xdr:colOff>2807155</xdr:colOff>
      <xdr:row>0</xdr:row>
      <xdr:rowOff>54428</xdr:rowOff>
    </xdr:from>
    <xdr:to>
      <xdr:col>2</xdr:col>
      <xdr:colOff>992983</xdr:colOff>
      <xdr:row>1</xdr:row>
      <xdr:rowOff>160905</xdr:rowOff>
    </xdr:to>
    <xdr:sp macro="" textlink="">
      <xdr:nvSpPr>
        <xdr:cNvPr id="19" name="Trapezoid 18">
          <a:hlinkClick xmlns:r="http://schemas.openxmlformats.org/officeDocument/2006/relationships" r:id="rId8"/>
          <a:extLst>
            <a:ext uri="{FF2B5EF4-FFF2-40B4-BE49-F238E27FC236}">
              <a16:creationId xmlns="" xmlns:a16="http://schemas.microsoft.com/office/drawing/2014/main" id="{00000000-0008-0000-0300-000013000000}"/>
            </a:ext>
          </a:extLst>
        </xdr:cNvPr>
        <xdr:cNvSpPr/>
      </xdr:nvSpPr>
      <xdr:spPr>
        <a:xfrm>
          <a:off x="3664405" y="54428"/>
          <a:ext cx="1233828" cy="269763"/>
        </a:xfrm>
        <a:prstGeom prst="trapezoid">
          <a:avLst/>
        </a:prstGeom>
        <a:solidFill>
          <a:schemeClr val="accent2">
            <a:lumMod val="5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400" b="1">
              <a:solidFill>
                <a:schemeClr val="bg1"/>
              </a:solidFill>
            </a:rPr>
            <a:t>Calculation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592165</xdr:colOff>
      <xdr:row>4</xdr:row>
      <xdr:rowOff>1563</xdr:rowOff>
    </xdr:to>
    <xdr:sp macro="" textlink="">
      <xdr:nvSpPr>
        <xdr:cNvPr id="2" name="Trapezoid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0" y="647700"/>
          <a:ext cx="1201765" cy="1563"/>
        </a:xfrm>
        <a:prstGeom prst="trapezoid">
          <a:avLst/>
        </a:prstGeom>
        <a:solidFill>
          <a:schemeClr val="accent3">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400" b="1">
              <a:solidFill>
                <a:schemeClr val="tx1">
                  <a:lumMod val="50000"/>
                  <a:lumOff val="50000"/>
                </a:schemeClr>
              </a:solidFill>
            </a:rPr>
            <a:t>Cover Page</a:t>
          </a:r>
        </a:p>
      </xdr:txBody>
    </xdr:sp>
    <xdr:clientData/>
  </xdr:twoCellAnchor>
  <xdr:twoCellAnchor>
    <xdr:from>
      <xdr:col>0</xdr:col>
      <xdr:colOff>606878</xdr:colOff>
      <xdr:row>4</xdr:row>
      <xdr:rowOff>0</xdr:rowOff>
    </xdr:from>
    <xdr:to>
      <xdr:col>1</xdr:col>
      <xdr:colOff>0</xdr:colOff>
      <xdr:row>4</xdr:row>
      <xdr:rowOff>1563</xdr:rowOff>
    </xdr:to>
    <xdr:sp macro="" textlink="">
      <xdr:nvSpPr>
        <xdr:cNvPr id="3" name="Trapezoid 2">
          <a:hlinkClick xmlns:r="http://schemas.openxmlformats.org/officeDocument/2006/relationships" r:id="rId2"/>
          <a:extLst>
            <a:ext uri="{FF2B5EF4-FFF2-40B4-BE49-F238E27FC236}">
              <a16:creationId xmlns="" xmlns:a16="http://schemas.microsoft.com/office/drawing/2014/main" id="{00000000-0008-0000-0400-000003000000}"/>
            </a:ext>
          </a:extLst>
        </xdr:cNvPr>
        <xdr:cNvSpPr/>
      </xdr:nvSpPr>
      <xdr:spPr>
        <a:xfrm>
          <a:off x="1216478" y="647700"/>
          <a:ext cx="611215" cy="1563"/>
        </a:xfrm>
        <a:prstGeom prst="trapezoid">
          <a:avLst/>
        </a:prstGeom>
        <a:solidFill>
          <a:schemeClr val="accent3">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200" b="1">
              <a:solidFill>
                <a:schemeClr val="tx1">
                  <a:lumMod val="50000"/>
                  <a:lumOff val="50000"/>
                </a:schemeClr>
              </a:solidFill>
            </a:rPr>
            <a:t>Results Chain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4762</xdr:rowOff>
    </xdr:from>
    <xdr:to>
      <xdr:col>10</xdr:col>
      <xdr:colOff>152400</xdr:colOff>
      <xdr:row>13</xdr:row>
      <xdr:rowOff>123825</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285751</xdr:colOff>
      <xdr:row>11</xdr:row>
      <xdr:rowOff>9525</xdr:rowOff>
    </xdr:from>
    <xdr:to>
      <xdr:col>9</xdr:col>
      <xdr:colOff>323850</xdr:colOff>
      <xdr:row>11</xdr:row>
      <xdr:rowOff>9525</xdr:rowOff>
    </xdr:to>
    <xdr:cxnSp macro="">
      <xdr:nvCxnSpPr>
        <xdr:cNvPr id="4" name="Straight Connector 3">
          <a:extLst>
            <a:ext uri="{FF2B5EF4-FFF2-40B4-BE49-F238E27FC236}">
              <a16:creationId xmlns="" xmlns:a16="http://schemas.microsoft.com/office/drawing/2014/main" id="{00000000-0008-0000-0500-000004000000}"/>
            </a:ext>
          </a:extLst>
        </xdr:cNvPr>
        <xdr:cNvCxnSpPr/>
      </xdr:nvCxnSpPr>
      <xdr:spPr>
        <a:xfrm flipH="1">
          <a:off x="666751" y="1724025"/>
          <a:ext cx="7496174" cy="0"/>
        </a:xfrm>
        <a:prstGeom prst="line">
          <a:avLst/>
        </a:prstGeom>
        <a:ln w="3175">
          <a:solidFill>
            <a:schemeClr val="bg1">
              <a:lumMod val="8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285751</xdr:colOff>
      <xdr:row>7</xdr:row>
      <xdr:rowOff>171450</xdr:rowOff>
    </xdr:from>
    <xdr:to>
      <xdr:col>9</xdr:col>
      <xdr:colOff>323850</xdr:colOff>
      <xdr:row>7</xdr:row>
      <xdr:rowOff>171450</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flipH="1">
          <a:off x="666751" y="1123950"/>
          <a:ext cx="7496174" cy="0"/>
        </a:xfrm>
        <a:prstGeom prst="line">
          <a:avLst/>
        </a:prstGeom>
        <a:ln w="3175">
          <a:solidFill>
            <a:schemeClr val="bg1">
              <a:lumMod val="8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0.85867</cdr:x>
      <cdr:y>0.00835</cdr:y>
    </cdr:from>
    <cdr:to>
      <cdr:x>0.95378</cdr:x>
      <cdr:y>0.06511</cdr:y>
    </cdr:to>
    <cdr:sp macro="" textlink="">
      <cdr:nvSpPr>
        <cdr:cNvPr id="10" name="TextBox 1"/>
        <cdr:cNvSpPr txBox="1"/>
      </cdr:nvSpPr>
      <cdr:spPr>
        <a:xfrm xmlns:a="http://schemas.openxmlformats.org/drawingml/2006/main">
          <a:off x="7254624" y="23817"/>
          <a:ext cx="803526" cy="161926"/>
        </a:xfrm>
        <a:prstGeom xmlns:a="http://schemas.openxmlformats.org/drawingml/2006/main" prst="rect">
          <a:avLst/>
        </a:prstGeom>
        <a:solidFill xmlns:a="http://schemas.openxmlformats.org/drawingml/2006/main">
          <a:schemeClr val="tx1">
            <a:lumMod val="50000"/>
            <a:lumOff val="50000"/>
          </a:schemeClr>
        </a:solidFill>
      </cdr:spPr>
      <cdr:txBody>
        <a:bodyPr xmlns:a="http://schemas.openxmlformats.org/drawingml/2006/main" vertOverflow="clip" wrap="square" rtlCol="0" anchor="ctr" anchorCtr="0"/>
        <a:lstStyle xmlns:a="http://schemas.openxmlformats.org/drawingml/2006/main"/>
        <a:p xmlns:a="http://schemas.openxmlformats.org/drawingml/2006/main">
          <a:r>
            <a:rPr lang="en-US" sz="900" b="1">
              <a:solidFill>
                <a:schemeClr val="bg1"/>
              </a:solidFill>
            </a:rPr>
            <a:t>Duration</a:t>
          </a:r>
        </a:p>
      </cdr:txBody>
    </cdr:sp>
  </cdr:relSizeAnchor>
  <cdr:relSizeAnchor xmlns:cdr="http://schemas.openxmlformats.org/drawingml/2006/chartDrawing">
    <cdr:from>
      <cdr:x>0.85867</cdr:x>
      <cdr:y>0.06845</cdr:y>
    </cdr:from>
    <cdr:to>
      <cdr:x>0.95378</cdr:x>
      <cdr:y>0.12521</cdr:y>
    </cdr:to>
    <cdr:sp macro="" textlink="">
      <cdr:nvSpPr>
        <cdr:cNvPr id="11" name="TextBox 4"/>
        <cdr:cNvSpPr txBox="1"/>
      </cdr:nvSpPr>
      <cdr:spPr>
        <a:xfrm xmlns:a="http://schemas.openxmlformats.org/drawingml/2006/main">
          <a:off x="7254624" y="195263"/>
          <a:ext cx="803526" cy="161926"/>
        </a:xfrm>
        <a:prstGeom xmlns:a="http://schemas.openxmlformats.org/drawingml/2006/main" prst="rect">
          <a:avLst/>
        </a:prstGeom>
        <a:solidFill xmlns:a="http://schemas.openxmlformats.org/drawingml/2006/main">
          <a:srgbClr val="00B050"/>
        </a:solidFill>
      </cdr:spPr>
      <cdr:txBody>
        <a:bodyPr xmlns:a="http://schemas.openxmlformats.org/drawingml/2006/main" vertOverflow="clip" wrap="square" rtlCol="0" anchor="ctr" anchorCtr="0"/>
        <a:lstStyle xmlns:a="http://schemas.openxmlformats.org/drawingml/2006/main"/>
        <a:p xmlns:a="http://schemas.openxmlformats.org/drawingml/2006/main">
          <a:r>
            <a:rPr lang="en-US" sz="900" b="1">
              <a:solidFill>
                <a:schemeClr val="bg1"/>
              </a:solidFill>
            </a:rPr>
            <a:t>Completion</a:t>
          </a:r>
        </a:p>
      </cdr:txBody>
    </cdr:sp>
  </cdr:relSizeAnchor>
  <cdr:relSizeAnchor xmlns:cdr="http://schemas.openxmlformats.org/drawingml/2006/chartDrawing">
    <cdr:from>
      <cdr:x>0</cdr:x>
      <cdr:y>0.66945</cdr:y>
    </cdr:from>
    <cdr:to>
      <cdr:x>0.08623</cdr:x>
      <cdr:y>0.75292</cdr:y>
    </cdr:to>
    <cdr:sp macro="" textlink="">
      <cdr:nvSpPr>
        <cdr:cNvPr id="12" name="TextBox 11"/>
        <cdr:cNvSpPr txBox="1"/>
      </cdr:nvSpPr>
      <cdr:spPr>
        <a:xfrm xmlns:a="http://schemas.openxmlformats.org/drawingml/2006/main">
          <a:off x="0" y="2164826"/>
          <a:ext cx="728530" cy="269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900" b="1"/>
            <a:t>Activities</a:t>
          </a:r>
        </a:p>
      </cdr:txBody>
    </cdr:sp>
  </cdr:relSizeAnchor>
  <cdr:relSizeAnchor xmlns:cdr="http://schemas.openxmlformats.org/drawingml/2006/chartDrawing">
    <cdr:from>
      <cdr:x>0.39247</cdr:x>
      <cdr:y>0.17087</cdr:y>
    </cdr:from>
    <cdr:to>
      <cdr:x>0.48933</cdr:x>
      <cdr:y>0.25101</cdr:y>
    </cdr:to>
    <cdr:sp macro="" textlink="">
      <cdr:nvSpPr>
        <cdr:cNvPr id="13" name="TextBox 12"/>
        <cdr:cNvSpPr txBox="1"/>
      </cdr:nvSpPr>
      <cdr:spPr>
        <a:xfrm xmlns:a="http://schemas.openxmlformats.org/drawingml/2006/main">
          <a:off x="3091524" y="378400"/>
          <a:ext cx="762983" cy="177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t>Baseline</a:t>
          </a:r>
        </a:p>
      </cdr:txBody>
    </cdr:sp>
  </cdr:relSizeAnchor>
  <cdr:relSizeAnchor xmlns:cdr="http://schemas.openxmlformats.org/drawingml/2006/chartDrawing">
    <cdr:from>
      <cdr:x>0.3208</cdr:x>
      <cdr:y>0.20336</cdr:y>
    </cdr:from>
    <cdr:to>
      <cdr:x>0.43404</cdr:x>
      <cdr:y>0.29892</cdr:y>
    </cdr:to>
    <cdr:sp macro="" textlink="">
      <cdr:nvSpPr>
        <cdr:cNvPr id="14" name="TextBox 13"/>
        <cdr:cNvSpPr txBox="1"/>
      </cdr:nvSpPr>
      <cdr:spPr>
        <a:xfrm xmlns:a="http://schemas.openxmlformats.org/drawingml/2006/main">
          <a:off x="2526997" y="450364"/>
          <a:ext cx="892011" cy="2116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t>Early Sign</a:t>
          </a:r>
        </a:p>
      </cdr:txBody>
    </cdr:sp>
  </cdr:relSizeAnchor>
  <cdr:relSizeAnchor xmlns:cdr="http://schemas.openxmlformats.org/drawingml/2006/chartDrawing">
    <cdr:from>
      <cdr:x>0.82538</cdr:x>
      <cdr:y>0.22889</cdr:y>
    </cdr:from>
    <cdr:to>
      <cdr:x>1</cdr:x>
      <cdr:y>0.29623</cdr:y>
    </cdr:to>
    <cdr:sp macro="" textlink="">
      <cdr:nvSpPr>
        <cdr:cNvPr id="15" name="TextBox 1"/>
        <cdr:cNvSpPr txBox="1"/>
      </cdr:nvSpPr>
      <cdr:spPr>
        <a:xfrm xmlns:a="http://schemas.openxmlformats.org/drawingml/2006/main">
          <a:off x="6501663" y="506884"/>
          <a:ext cx="1375512" cy="1491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b="1"/>
            <a:t>Impact Assessment</a:t>
          </a:r>
        </a:p>
      </cdr:txBody>
    </cdr:sp>
  </cdr:relSizeAnchor>
  <cdr:relSizeAnchor xmlns:cdr="http://schemas.openxmlformats.org/drawingml/2006/chartDrawing">
    <cdr:from>
      <cdr:x>0</cdr:x>
      <cdr:y>0.49131</cdr:y>
    </cdr:from>
    <cdr:to>
      <cdr:x>0.09897</cdr:x>
      <cdr:y>0.57478</cdr:y>
    </cdr:to>
    <cdr:sp macro="" textlink="">
      <cdr:nvSpPr>
        <cdr:cNvPr id="8" name="TextBox 7"/>
        <cdr:cNvSpPr txBox="1"/>
      </cdr:nvSpPr>
      <cdr:spPr>
        <a:xfrm xmlns:a="http://schemas.openxmlformats.org/drawingml/2006/main">
          <a:off x="0" y="1588768"/>
          <a:ext cx="836165" cy="269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900" b="1"/>
            <a:t>Monitoring</a:t>
          </a:r>
        </a:p>
      </cdr:txBody>
    </cdr:sp>
  </cdr:relSizeAnchor>
  <cdr:relSizeAnchor xmlns:cdr="http://schemas.openxmlformats.org/drawingml/2006/chartDrawing">
    <cdr:from>
      <cdr:x>0</cdr:x>
      <cdr:y>0.30574</cdr:y>
    </cdr:from>
    <cdr:to>
      <cdr:x>0.09897</cdr:x>
      <cdr:y>0.38921</cdr:y>
    </cdr:to>
    <cdr:sp macro="" textlink="">
      <cdr:nvSpPr>
        <cdr:cNvPr id="9" name="TextBox 8"/>
        <cdr:cNvSpPr txBox="1"/>
      </cdr:nvSpPr>
      <cdr:spPr>
        <a:xfrm xmlns:a="http://schemas.openxmlformats.org/drawingml/2006/main">
          <a:off x="0" y="988693"/>
          <a:ext cx="836165" cy="269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900" b="1"/>
            <a:t>Evalutation</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778318</xdr:colOff>
      <xdr:row>0</xdr:row>
      <xdr:rowOff>68036</xdr:rowOff>
    </xdr:from>
    <xdr:to>
      <xdr:col>2</xdr:col>
      <xdr:colOff>1894277</xdr:colOff>
      <xdr:row>1</xdr:row>
      <xdr:rowOff>160543</xdr:rowOff>
    </xdr:to>
    <xdr:sp macro="" textlink="">
      <xdr:nvSpPr>
        <xdr:cNvPr id="7" name="Trapezoid 6">
          <a:hlinkClick xmlns:r="http://schemas.openxmlformats.org/officeDocument/2006/relationships" r:id="rId1"/>
          <a:extLst>
            <a:ext uri="{FF2B5EF4-FFF2-40B4-BE49-F238E27FC236}">
              <a16:creationId xmlns="" xmlns:a16="http://schemas.microsoft.com/office/drawing/2014/main" id="{00000000-0008-0000-0600-000007000000}"/>
            </a:ext>
          </a:extLst>
        </xdr:cNvPr>
        <xdr:cNvSpPr/>
      </xdr:nvSpPr>
      <xdr:spPr>
        <a:xfrm>
          <a:off x="2140393" y="68036"/>
          <a:ext cx="1115959" cy="254432"/>
        </a:xfrm>
        <a:prstGeom prst="trapezoid">
          <a:avLst/>
        </a:prstGeom>
        <a:solidFill>
          <a:schemeClr val="accent6">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MRM Plan</a:t>
          </a:r>
        </a:p>
      </xdr:txBody>
    </xdr:sp>
    <xdr:clientData/>
  </xdr:twoCellAnchor>
  <xdr:twoCellAnchor>
    <xdr:from>
      <xdr:col>1</xdr:col>
      <xdr:colOff>806905</xdr:colOff>
      <xdr:row>0</xdr:row>
      <xdr:rowOff>57151</xdr:rowOff>
    </xdr:from>
    <xdr:to>
      <xdr:col>2</xdr:col>
      <xdr:colOff>812001</xdr:colOff>
      <xdr:row>1</xdr:row>
      <xdr:rowOff>161208</xdr:rowOff>
    </xdr:to>
    <xdr:sp macro="" textlink="">
      <xdr:nvSpPr>
        <xdr:cNvPr id="8" name="Trapezoid 7">
          <a:hlinkClick xmlns:r="http://schemas.openxmlformats.org/officeDocument/2006/relationships" r:id="rId2"/>
          <a:extLst>
            <a:ext uri="{FF2B5EF4-FFF2-40B4-BE49-F238E27FC236}">
              <a16:creationId xmlns="" xmlns:a16="http://schemas.microsoft.com/office/drawing/2014/main" id="{00000000-0008-0000-0600-000008000000}"/>
            </a:ext>
          </a:extLst>
        </xdr:cNvPr>
        <xdr:cNvSpPr/>
      </xdr:nvSpPr>
      <xdr:spPr>
        <a:xfrm>
          <a:off x="1092655" y="57151"/>
          <a:ext cx="1081421" cy="265982"/>
        </a:xfrm>
        <a:prstGeom prst="trapezoid">
          <a:avLst/>
        </a:prstGeom>
        <a:solidFill>
          <a:schemeClr val="accent6">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Results Chain</a:t>
          </a:r>
        </a:p>
      </xdr:txBody>
    </xdr:sp>
    <xdr:clientData/>
  </xdr:twoCellAnchor>
  <xdr:twoCellAnchor>
    <xdr:from>
      <xdr:col>0</xdr:col>
      <xdr:colOff>1</xdr:colOff>
      <xdr:row>0</xdr:row>
      <xdr:rowOff>57151</xdr:rowOff>
    </xdr:from>
    <xdr:to>
      <xdr:col>1</xdr:col>
      <xdr:colOff>838089</xdr:colOff>
      <xdr:row>1</xdr:row>
      <xdr:rowOff>161208</xdr:rowOff>
    </xdr:to>
    <xdr:sp macro="" textlink="">
      <xdr:nvSpPr>
        <xdr:cNvPr id="9" name="Trapezoid 8">
          <a:hlinkClick xmlns:r="http://schemas.openxmlformats.org/officeDocument/2006/relationships" r:id="rId3"/>
          <a:extLst>
            <a:ext uri="{FF2B5EF4-FFF2-40B4-BE49-F238E27FC236}">
              <a16:creationId xmlns="" xmlns:a16="http://schemas.microsoft.com/office/drawing/2014/main" id="{00000000-0008-0000-0600-000009000000}"/>
            </a:ext>
          </a:extLst>
        </xdr:cNvPr>
        <xdr:cNvSpPr/>
      </xdr:nvSpPr>
      <xdr:spPr>
        <a:xfrm>
          <a:off x="1" y="57151"/>
          <a:ext cx="1123838" cy="265982"/>
        </a:xfrm>
        <a:prstGeom prst="trapezoid">
          <a:avLst/>
        </a:prstGeom>
        <a:solidFill>
          <a:schemeClr val="accent6">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Cover Page</a:t>
          </a:r>
        </a:p>
      </xdr:txBody>
    </xdr:sp>
    <xdr:clientData/>
  </xdr:twoCellAnchor>
  <xdr:twoCellAnchor>
    <xdr:from>
      <xdr:col>3</xdr:col>
      <xdr:colOff>1592038</xdr:colOff>
      <xdr:row>0</xdr:row>
      <xdr:rowOff>63953</xdr:rowOff>
    </xdr:from>
    <xdr:to>
      <xdr:col>4</xdr:col>
      <xdr:colOff>377934</xdr:colOff>
      <xdr:row>1</xdr:row>
      <xdr:rowOff>160563</xdr:rowOff>
    </xdr:to>
    <xdr:sp macro="" textlink="">
      <xdr:nvSpPr>
        <xdr:cNvPr id="18" name="Trapezoid 17">
          <a:hlinkClick xmlns:r="http://schemas.openxmlformats.org/officeDocument/2006/relationships" r:id="rId4"/>
          <a:extLst>
            <a:ext uri="{FF2B5EF4-FFF2-40B4-BE49-F238E27FC236}">
              <a16:creationId xmlns="" xmlns:a16="http://schemas.microsoft.com/office/drawing/2014/main" id="{00000000-0008-0000-0600-000012000000}"/>
            </a:ext>
          </a:extLst>
        </xdr:cNvPr>
        <xdr:cNvSpPr/>
      </xdr:nvSpPr>
      <xdr:spPr>
        <a:xfrm>
          <a:off x="5287738" y="63953"/>
          <a:ext cx="1081421" cy="258535"/>
        </a:xfrm>
        <a:prstGeom prst="trapezoid">
          <a:avLst/>
        </a:prstGeom>
        <a:solidFill>
          <a:schemeClr val="accent6">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Monitoring</a:t>
          </a:r>
        </a:p>
      </xdr:txBody>
    </xdr:sp>
    <xdr:clientData/>
  </xdr:twoCellAnchor>
  <xdr:twoCellAnchor>
    <xdr:from>
      <xdr:col>4</xdr:col>
      <xdr:colOff>1432833</xdr:colOff>
      <xdr:row>0</xdr:row>
      <xdr:rowOff>63953</xdr:rowOff>
    </xdr:from>
    <xdr:to>
      <xdr:col>6</xdr:col>
      <xdr:colOff>59247</xdr:colOff>
      <xdr:row>1</xdr:row>
      <xdr:rowOff>160563</xdr:rowOff>
    </xdr:to>
    <xdr:sp macro="" textlink="">
      <xdr:nvSpPr>
        <xdr:cNvPr id="19" name="Trapezoid 18">
          <a:hlinkClick xmlns:r="http://schemas.openxmlformats.org/officeDocument/2006/relationships" r:id="rId5"/>
          <a:extLst>
            <a:ext uri="{FF2B5EF4-FFF2-40B4-BE49-F238E27FC236}">
              <a16:creationId xmlns="" xmlns:a16="http://schemas.microsoft.com/office/drawing/2014/main" id="{00000000-0008-0000-0600-000013000000}"/>
            </a:ext>
          </a:extLst>
        </xdr:cNvPr>
        <xdr:cNvSpPr/>
      </xdr:nvSpPr>
      <xdr:spPr>
        <a:xfrm>
          <a:off x="7424058" y="63953"/>
          <a:ext cx="1150539" cy="258535"/>
        </a:xfrm>
        <a:prstGeom prst="trapezoid">
          <a:avLst/>
        </a:prstGeom>
        <a:solidFill>
          <a:schemeClr val="accent6">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Info</a:t>
          </a:r>
        </a:p>
      </xdr:txBody>
    </xdr:sp>
    <xdr:clientData/>
  </xdr:twoCellAnchor>
  <xdr:twoCellAnchor>
    <xdr:from>
      <xdr:col>3</xdr:col>
      <xdr:colOff>503452</xdr:colOff>
      <xdr:row>0</xdr:row>
      <xdr:rowOff>65314</xdr:rowOff>
    </xdr:from>
    <xdr:to>
      <xdr:col>3</xdr:col>
      <xdr:colOff>1589288</xdr:colOff>
      <xdr:row>1</xdr:row>
      <xdr:rowOff>161924</xdr:rowOff>
    </xdr:to>
    <xdr:sp macro="" textlink="">
      <xdr:nvSpPr>
        <xdr:cNvPr id="20" name="Trapezoid 19">
          <a:hlinkClick xmlns:r="http://schemas.openxmlformats.org/officeDocument/2006/relationships" r:id="rId6"/>
          <a:extLst>
            <a:ext uri="{FF2B5EF4-FFF2-40B4-BE49-F238E27FC236}">
              <a16:creationId xmlns="" xmlns:a16="http://schemas.microsoft.com/office/drawing/2014/main" id="{00000000-0008-0000-0600-000014000000}"/>
            </a:ext>
          </a:extLst>
        </xdr:cNvPr>
        <xdr:cNvSpPr/>
      </xdr:nvSpPr>
      <xdr:spPr>
        <a:xfrm>
          <a:off x="4199152" y="65314"/>
          <a:ext cx="1085836" cy="258535"/>
        </a:xfrm>
        <a:prstGeom prst="trapezoid">
          <a:avLst/>
        </a:prstGeom>
        <a:solidFill>
          <a:schemeClr val="accent6">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Activity</a:t>
          </a:r>
        </a:p>
      </xdr:txBody>
    </xdr:sp>
    <xdr:clientData/>
  </xdr:twoCellAnchor>
  <xdr:twoCellAnchor>
    <xdr:from>
      <xdr:col>2</xdr:col>
      <xdr:colOff>1893424</xdr:colOff>
      <xdr:row>0</xdr:row>
      <xdr:rowOff>65314</xdr:rowOff>
    </xdr:from>
    <xdr:to>
      <xdr:col>3</xdr:col>
      <xdr:colOff>541905</xdr:colOff>
      <xdr:row>1</xdr:row>
      <xdr:rowOff>161924</xdr:rowOff>
    </xdr:to>
    <xdr:sp macro="" textlink="">
      <xdr:nvSpPr>
        <xdr:cNvPr id="21" name="Trapezoid 20">
          <a:hlinkClick xmlns:r="http://schemas.openxmlformats.org/officeDocument/2006/relationships" r:id="rId7"/>
          <a:extLst>
            <a:ext uri="{FF2B5EF4-FFF2-40B4-BE49-F238E27FC236}">
              <a16:creationId xmlns="" xmlns:a16="http://schemas.microsoft.com/office/drawing/2014/main" id="{00000000-0008-0000-0600-000015000000}"/>
            </a:ext>
          </a:extLst>
        </xdr:cNvPr>
        <xdr:cNvSpPr/>
      </xdr:nvSpPr>
      <xdr:spPr>
        <a:xfrm>
          <a:off x="3255499" y="65314"/>
          <a:ext cx="982106" cy="258535"/>
        </a:xfrm>
        <a:prstGeom prst="trapezoid">
          <a:avLst/>
        </a:prstGeom>
        <a:solidFill>
          <a:schemeClr val="accent6">
            <a:lumMod val="60000"/>
            <a:lumOff val="40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Calculation</a:t>
          </a:r>
        </a:p>
      </xdr:txBody>
    </xdr:sp>
    <xdr:clientData/>
  </xdr:twoCellAnchor>
  <xdr:twoCellAnchor>
    <xdr:from>
      <xdr:col>4</xdr:col>
      <xdr:colOff>342915</xdr:colOff>
      <xdr:row>0</xdr:row>
      <xdr:rowOff>68036</xdr:rowOff>
    </xdr:from>
    <xdr:to>
      <xdr:col>4</xdr:col>
      <xdr:colOff>1428750</xdr:colOff>
      <xdr:row>1</xdr:row>
      <xdr:rowOff>160543</xdr:rowOff>
    </xdr:to>
    <xdr:sp macro="" textlink="">
      <xdr:nvSpPr>
        <xdr:cNvPr id="22" name="Trapezoid 21">
          <a:hlinkClick xmlns:r="http://schemas.openxmlformats.org/officeDocument/2006/relationships" r:id="rId8"/>
          <a:extLst>
            <a:ext uri="{FF2B5EF4-FFF2-40B4-BE49-F238E27FC236}">
              <a16:creationId xmlns="" xmlns:a16="http://schemas.microsoft.com/office/drawing/2014/main" id="{00000000-0008-0000-0600-000016000000}"/>
            </a:ext>
          </a:extLst>
        </xdr:cNvPr>
        <xdr:cNvSpPr/>
      </xdr:nvSpPr>
      <xdr:spPr>
        <a:xfrm>
          <a:off x="6334140" y="68036"/>
          <a:ext cx="1085835" cy="254432"/>
        </a:xfrm>
        <a:prstGeom prst="trapezoid">
          <a:avLst/>
        </a:prstGeom>
        <a:solidFill>
          <a:schemeClr val="accent6">
            <a:lumMod val="75000"/>
          </a:schemeClr>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Logsheet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311592</xdr:colOff>
      <xdr:row>0</xdr:row>
      <xdr:rowOff>68035</xdr:rowOff>
    </xdr:from>
    <xdr:to>
      <xdr:col>5</xdr:col>
      <xdr:colOff>208351</xdr:colOff>
      <xdr:row>1</xdr:row>
      <xdr:rowOff>160542</xdr:rowOff>
    </xdr:to>
    <xdr:sp macro="" textlink="">
      <xdr:nvSpPr>
        <xdr:cNvPr id="2" name="Trapezoid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2140392" y="68035"/>
          <a:ext cx="1115959" cy="254432"/>
        </a:xfrm>
        <a:prstGeom prst="trapezoid">
          <a:avLst/>
        </a:prstGeom>
        <a:solidFill>
          <a:srgbClr val="AB83A9"/>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MRM Plan</a:t>
          </a:r>
        </a:p>
      </xdr:txBody>
    </xdr:sp>
    <xdr:clientData/>
  </xdr:twoCellAnchor>
  <xdr:twoCellAnchor>
    <xdr:from>
      <xdr:col>1</xdr:col>
      <xdr:colOff>483054</xdr:colOff>
      <xdr:row>0</xdr:row>
      <xdr:rowOff>57150</xdr:rowOff>
    </xdr:from>
    <xdr:to>
      <xdr:col>3</xdr:col>
      <xdr:colOff>345275</xdr:colOff>
      <xdr:row>1</xdr:row>
      <xdr:rowOff>161207</xdr:rowOff>
    </xdr:to>
    <xdr:sp macro="" textlink="">
      <xdr:nvSpPr>
        <xdr:cNvPr id="3" name="Trapezoid 2">
          <a:hlinkClick xmlns:r="http://schemas.openxmlformats.org/officeDocument/2006/relationships" r:id="rId2"/>
          <a:extLst>
            <a:ext uri="{FF2B5EF4-FFF2-40B4-BE49-F238E27FC236}">
              <a16:creationId xmlns="" xmlns:a16="http://schemas.microsoft.com/office/drawing/2014/main" id="{00000000-0008-0000-0B00-000003000000}"/>
            </a:ext>
          </a:extLst>
        </xdr:cNvPr>
        <xdr:cNvSpPr/>
      </xdr:nvSpPr>
      <xdr:spPr>
        <a:xfrm>
          <a:off x="1092654" y="57150"/>
          <a:ext cx="1081421" cy="265982"/>
        </a:xfrm>
        <a:prstGeom prst="trapezoid">
          <a:avLst/>
        </a:prstGeom>
        <a:solidFill>
          <a:srgbClr val="AB83A9"/>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Results Chain</a:t>
          </a:r>
        </a:p>
      </xdr:txBody>
    </xdr:sp>
    <xdr:clientData/>
  </xdr:twoCellAnchor>
  <xdr:twoCellAnchor>
    <xdr:from>
      <xdr:col>0</xdr:col>
      <xdr:colOff>0</xdr:colOff>
      <xdr:row>0</xdr:row>
      <xdr:rowOff>57150</xdr:rowOff>
    </xdr:from>
    <xdr:to>
      <xdr:col>1</xdr:col>
      <xdr:colOff>514238</xdr:colOff>
      <xdr:row>1</xdr:row>
      <xdr:rowOff>161207</xdr:rowOff>
    </xdr:to>
    <xdr:sp macro="" textlink="">
      <xdr:nvSpPr>
        <xdr:cNvPr id="4" name="Trapezoid 3">
          <a:hlinkClick xmlns:r="http://schemas.openxmlformats.org/officeDocument/2006/relationships" r:id="rId3"/>
          <a:extLst>
            <a:ext uri="{FF2B5EF4-FFF2-40B4-BE49-F238E27FC236}">
              <a16:creationId xmlns="" xmlns:a16="http://schemas.microsoft.com/office/drawing/2014/main" id="{00000000-0008-0000-0B00-000004000000}"/>
            </a:ext>
          </a:extLst>
        </xdr:cNvPr>
        <xdr:cNvSpPr/>
      </xdr:nvSpPr>
      <xdr:spPr>
        <a:xfrm>
          <a:off x="0" y="57150"/>
          <a:ext cx="1123838" cy="265982"/>
        </a:xfrm>
        <a:prstGeom prst="trapezoid">
          <a:avLst/>
        </a:prstGeom>
        <a:solidFill>
          <a:srgbClr val="AB83A9"/>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Cover Page</a:t>
          </a:r>
        </a:p>
      </xdr:txBody>
    </xdr:sp>
    <xdr:clientData/>
  </xdr:twoCellAnchor>
  <xdr:twoCellAnchor>
    <xdr:from>
      <xdr:col>8</xdr:col>
      <xdr:colOff>410937</xdr:colOff>
      <xdr:row>0</xdr:row>
      <xdr:rowOff>63952</xdr:rowOff>
    </xdr:from>
    <xdr:to>
      <xdr:col>10</xdr:col>
      <xdr:colOff>273158</xdr:colOff>
      <xdr:row>1</xdr:row>
      <xdr:rowOff>160562</xdr:rowOff>
    </xdr:to>
    <xdr:sp macro="" textlink="">
      <xdr:nvSpPr>
        <xdr:cNvPr id="5" name="Trapezoid 4">
          <a:hlinkClick xmlns:r="http://schemas.openxmlformats.org/officeDocument/2006/relationships" r:id="rId4"/>
          <a:extLst>
            <a:ext uri="{FF2B5EF4-FFF2-40B4-BE49-F238E27FC236}">
              <a16:creationId xmlns="" xmlns:a16="http://schemas.microsoft.com/office/drawing/2014/main" id="{00000000-0008-0000-0B00-000005000000}"/>
            </a:ext>
          </a:extLst>
        </xdr:cNvPr>
        <xdr:cNvSpPr/>
      </xdr:nvSpPr>
      <xdr:spPr>
        <a:xfrm>
          <a:off x="5287737" y="63952"/>
          <a:ext cx="1081421" cy="258535"/>
        </a:xfrm>
        <a:prstGeom prst="trapezoid">
          <a:avLst/>
        </a:prstGeom>
        <a:solidFill>
          <a:srgbClr val="AB83A9"/>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Monitoring</a:t>
          </a:r>
        </a:p>
      </xdr:txBody>
    </xdr:sp>
    <xdr:clientData/>
  </xdr:twoCellAnchor>
  <xdr:twoCellAnchor>
    <xdr:from>
      <xdr:col>12</xdr:col>
      <xdr:colOff>108857</xdr:colOff>
      <xdr:row>0</xdr:row>
      <xdr:rowOff>63952</xdr:rowOff>
    </xdr:from>
    <xdr:to>
      <xdr:col>14</xdr:col>
      <xdr:colOff>40196</xdr:colOff>
      <xdr:row>1</xdr:row>
      <xdr:rowOff>160562</xdr:rowOff>
    </xdr:to>
    <xdr:sp macro="" textlink="">
      <xdr:nvSpPr>
        <xdr:cNvPr id="6" name="Trapezoid 5">
          <a:hlinkClick xmlns:r="http://schemas.openxmlformats.org/officeDocument/2006/relationships" r:id="rId5"/>
          <a:extLst>
            <a:ext uri="{FF2B5EF4-FFF2-40B4-BE49-F238E27FC236}">
              <a16:creationId xmlns="" xmlns:a16="http://schemas.microsoft.com/office/drawing/2014/main" id="{00000000-0008-0000-0B00-000006000000}"/>
            </a:ext>
          </a:extLst>
        </xdr:cNvPr>
        <xdr:cNvSpPr/>
      </xdr:nvSpPr>
      <xdr:spPr>
        <a:xfrm>
          <a:off x="7424057" y="63952"/>
          <a:ext cx="1150539" cy="258535"/>
        </a:xfrm>
        <a:prstGeom prst="trapezoid">
          <a:avLst/>
        </a:prstGeom>
        <a:solidFill>
          <a:srgbClr val="80008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Info</a:t>
          </a:r>
        </a:p>
      </xdr:txBody>
    </xdr:sp>
    <xdr:clientData/>
  </xdr:twoCellAnchor>
  <xdr:twoCellAnchor>
    <xdr:from>
      <xdr:col>6</xdr:col>
      <xdr:colOff>541551</xdr:colOff>
      <xdr:row>0</xdr:row>
      <xdr:rowOff>65313</xdr:rowOff>
    </xdr:from>
    <xdr:to>
      <xdr:col>8</xdr:col>
      <xdr:colOff>408187</xdr:colOff>
      <xdr:row>1</xdr:row>
      <xdr:rowOff>161923</xdr:rowOff>
    </xdr:to>
    <xdr:sp macro="" textlink="">
      <xdr:nvSpPr>
        <xdr:cNvPr id="7" name="Trapezoid 6">
          <a:hlinkClick xmlns:r="http://schemas.openxmlformats.org/officeDocument/2006/relationships" r:id="rId6"/>
          <a:extLst>
            <a:ext uri="{FF2B5EF4-FFF2-40B4-BE49-F238E27FC236}">
              <a16:creationId xmlns="" xmlns:a16="http://schemas.microsoft.com/office/drawing/2014/main" id="{00000000-0008-0000-0B00-000007000000}"/>
            </a:ext>
          </a:extLst>
        </xdr:cNvPr>
        <xdr:cNvSpPr/>
      </xdr:nvSpPr>
      <xdr:spPr>
        <a:xfrm>
          <a:off x="4199151" y="65313"/>
          <a:ext cx="1085836" cy="258535"/>
        </a:xfrm>
        <a:prstGeom prst="trapezoid">
          <a:avLst/>
        </a:prstGeom>
        <a:solidFill>
          <a:srgbClr val="AB83A9"/>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Activity</a:t>
          </a:r>
        </a:p>
      </xdr:txBody>
    </xdr:sp>
    <xdr:clientData/>
  </xdr:twoCellAnchor>
  <xdr:twoCellAnchor>
    <xdr:from>
      <xdr:col>5</xdr:col>
      <xdr:colOff>207498</xdr:colOff>
      <xdr:row>0</xdr:row>
      <xdr:rowOff>65313</xdr:rowOff>
    </xdr:from>
    <xdr:to>
      <xdr:col>6</xdr:col>
      <xdr:colOff>580004</xdr:colOff>
      <xdr:row>1</xdr:row>
      <xdr:rowOff>161923</xdr:rowOff>
    </xdr:to>
    <xdr:sp macro="" textlink="">
      <xdr:nvSpPr>
        <xdr:cNvPr id="8" name="Trapezoid 7">
          <a:hlinkClick xmlns:r="http://schemas.openxmlformats.org/officeDocument/2006/relationships" r:id="rId7"/>
          <a:extLst>
            <a:ext uri="{FF2B5EF4-FFF2-40B4-BE49-F238E27FC236}">
              <a16:creationId xmlns="" xmlns:a16="http://schemas.microsoft.com/office/drawing/2014/main" id="{00000000-0008-0000-0B00-000008000000}"/>
            </a:ext>
          </a:extLst>
        </xdr:cNvPr>
        <xdr:cNvSpPr/>
      </xdr:nvSpPr>
      <xdr:spPr>
        <a:xfrm>
          <a:off x="3255498" y="65313"/>
          <a:ext cx="982106" cy="258535"/>
        </a:xfrm>
        <a:prstGeom prst="trapezoid">
          <a:avLst/>
        </a:prstGeom>
        <a:solidFill>
          <a:srgbClr val="AB83A9"/>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Calculation</a:t>
          </a:r>
        </a:p>
      </xdr:txBody>
    </xdr:sp>
    <xdr:clientData/>
  </xdr:twoCellAnchor>
  <xdr:twoCellAnchor>
    <xdr:from>
      <xdr:col>10</xdr:col>
      <xdr:colOff>238139</xdr:colOff>
      <xdr:row>0</xdr:row>
      <xdr:rowOff>68035</xdr:rowOff>
    </xdr:from>
    <xdr:to>
      <xdr:col>12</xdr:col>
      <xdr:colOff>104774</xdr:colOff>
      <xdr:row>1</xdr:row>
      <xdr:rowOff>160542</xdr:rowOff>
    </xdr:to>
    <xdr:sp macro="" textlink="">
      <xdr:nvSpPr>
        <xdr:cNvPr id="9" name="Trapezoid 8">
          <a:hlinkClick xmlns:r="http://schemas.openxmlformats.org/officeDocument/2006/relationships" r:id="rId8"/>
          <a:extLst>
            <a:ext uri="{FF2B5EF4-FFF2-40B4-BE49-F238E27FC236}">
              <a16:creationId xmlns="" xmlns:a16="http://schemas.microsoft.com/office/drawing/2014/main" id="{00000000-0008-0000-0B00-000009000000}"/>
            </a:ext>
          </a:extLst>
        </xdr:cNvPr>
        <xdr:cNvSpPr/>
      </xdr:nvSpPr>
      <xdr:spPr>
        <a:xfrm>
          <a:off x="6334139" y="68035"/>
          <a:ext cx="1085835" cy="254432"/>
        </a:xfrm>
        <a:prstGeom prst="trapezoid">
          <a:avLst/>
        </a:prstGeom>
        <a:solidFill>
          <a:srgbClr val="AB83A9"/>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US" sz="1050" b="0">
              <a:solidFill>
                <a:schemeClr val="bg1"/>
              </a:solidFill>
              <a:latin typeface="+mj-lt"/>
            </a:rPr>
            <a:t>Logsheet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MTIAZ~1.AHM\AppData\Local\Temp\notesE97E9E\150923_MoC_Ve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sults Chain"/>
      <sheetName val="MRM Plan"/>
      <sheetName val="Calc"/>
      <sheetName val="Timeline(1)"/>
      <sheetName val="Monitoring"/>
      <sheetName val="Logsheet"/>
      <sheetName val="Zilas"/>
      <sheetName val="Upazilas"/>
      <sheetName val="Unions"/>
      <sheetName val="Name ranges"/>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3" name="Table3" displayName="Table3" ref="B3:G47" totalsRowShown="0" headerRowDxfId="19" dataDxfId="17" headerRowBorderDxfId="18" tableBorderDxfId="16" totalsRowBorderDxfId="15">
  <tableColumns count="6">
    <tableColumn id="1" name="Name of Activity" dataDxfId="14"/>
    <tableColumn id="2" name="Number of Items" dataDxfId="13" dataCellStyle="Comma">
      <calculatedColumnFormula>Activity_MOC!H5</calculatedColumnFormula>
    </tableColumn>
    <tableColumn id="7" name="Type of Item" dataDxfId="12" dataCellStyle="Comma">
      <calculatedColumnFormula>Activity_MOC!I5</calculatedColumnFormula>
    </tableColumn>
    <tableColumn id="3" name="Detailed calculation" dataDxfId="11"/>
    <tableColumn id="4" name="Remarks" dataDxfId="10"/>
    <tableColumn id="5" name="Source" dataDxfId="9"/>
  </tableColumns>
  <tableStyleInfo name="TableStyleLight10" showFirstColumn="0" showLastColumn="0" showRowStripes="1" showColumnStripes="0"/>
</table>
</file>

<file path=xl/tables/table2.xml><?xml version="1.0" encoding="utf-8"?>
<table xmlns="http://schemas.openxmlformats.org/spreadsheetml/2006/main" id="1" name="Table1" displayName="Table1" ref="A3:E50" totalsRowShown="0" headerRowDxfId="8" headerRowBorderDxfId="7" tableBorderDxfId="6" totalsRowBorderDxfId="5">
  <tableColumns count="5">
    <tableColumn id="1" name="#" dataDxfId="4">
      <calculatedColumnFormula>IF(B4&lt;&gt;"",COUNTA($B$4:B4)&amp;".","")</calculatedColumnFormula>
    </tableColumn>
    <tableColumn id="2" name="Date" dataDxfId="3"/>
    <tableColumn id="3" name="Change(s) made in the IP" dataDxfId="2"/>
    <tableColumn id="4" name="Rationale for the change(s)" dataDxfId="1"/>
    <tableColumn id="5" name="Who made the change(s)?" dataDxfId="0"/>
  </tableColumns>
  <tableStyleInfo name="TableStyleLight14" showFirstColumn="0" showLastColumn="0" showRowStripes="1" showColumnStripes="0"/>
</table>
</file>

<file path=xl/tables/table3.xml><?xml version="1.0" encoding="utf-8"?>
<table xmlns="http://schemas.openxmlformats.org/spreadsheetml/2006/main" id="7" name="Table7" displayName="Table7" ref="A1:L10" totalsRowShown="0">
  <autoFilter ref="A1:L10"/>
  <tableColumns count="12">
    <tableColumn id="1" name="Sector"/>
    <tableColumn id="2" name="Key Topics"/>
    <tableColumn id="3" name="Cross Sectors"/>
    <tableColumn id="4" name="MoC Theme"/>
    <tableColumn id="5" name="Activity Type"/>
    <tableColumn id="6" name="Column3"/>
    <tableColumn id="7" name="Column4"/>
    <tableColumn id="8" name="Column5"/>
    <tableColumn id="9" name="Column6"/>
    <tableColumn id="10" name="Column7"/>
    <tableColumn id="11" name="Column8"/>
    <tableColumn id="12" name="Column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Smoothing-Bring">
      <a:dk1>
        <a:srgbClr val="000000"/>
      </a:dk1>
      <a:lt1>
        <a:srgbClr val="FFFFFF"/>
      </a:lt1>
      <a:dk2>
        <a:srgbClr val="163748"/>
      </a:dk2>
      <a:lt2>
        <a:srgbClr val="40B4AB"/>
      </a:lt2>
      <a:accent1>
        <a:srgbClr val="1A805B"/>
      </a:accent1>
      <a:accent2>
        <a:srgbClr val="94B541"/>
      </a:accent2>
      <a:accent3>
        <a:srgbClr val="FEC93B"/>
      </a:accent3>
      <a:accent4>
        <a:srgbClr val="FF6546"/>
      </a:accent4>
      <a:accent5>
        <a:srgbClr val="E53E3C"/>
      </a:accent5>
      <a:accent6>
        <a:srgbClr val="6A1F28"/>
      </a:accent6>
      <a:hlink>
        <a:srgbClr val="E53E3C"/>
      </a:hlink>
      <a:folHlink>
        <a:srgbClr val="6A1F2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3:T52"/>
  <sheetViews>
    <sheetView showGridLines="0" tabSelected="1" view="pageBreakPreview" zoomScaleNormal="210" zoomScaleSheetLayoutView="100" zoomScalePageLayoutView="210" workbookViewId="0">
      <pane ySplit="1" topLeftCell="A2" activePane="bottomLeft" state="frozen"/>
      <selection pane="bottomLeft" activeCell="B28" sqref="B28:B30"/>
    </sheetView>
  </sheetViews>
  <sheetFormatPr defaultColWidth="8.90625" defaultRowHeight="14" x14ac:dyDescent="0.3"/>
  <cols>
    <col min="1" max="1" width="3.6328125" style="76" customWidth="1"/>
    <col min="2" max="2" width="37.90625" style="76" customWidth="1"/>
    <col min="3" max="3" width="16.36328125" style="76" customWidth="1"/>
    <col min="4" max="4" width="15.36328125" style="76" customWidth="1"/>
    <col min="5" max="5" width="13.36328125" style="76" customWidth="1"/>
    <col min="6" max="6" width="17.453125" style="76" customWidth="1"/>
    <col min="7" max="7" width="3" style="76" customWidth="1"/>
    <col min="8" max="10" width="8.90625" style="76"/>
    <col min="11" max="11" width="8.90625" style="72"/>
    <col min="12" max="16384" width="8.90625" style="73"/>
  </cols>
  <sheetData>
    <row r="3" spans="1:20" s="87" customFormat="1" ht="20.149999999999999" customHeight="1" x14ac:dyDescent="0.3">
      <c r="A3" s="84"/>
      <c r="B3" s="289" t="s">
        <v>9</v>
      </c>
      <c r="C3" s="290"/>
      <c r="D3" s="290"/>
      <c r="E3" s="290"/>
      <c r="F3" s="291"/>
      <c r="G3" s="85"/>
      <c r="H3" s="86"/>
      <c r="I3" s="86"/>
      <c r="J3" s="86"/>
      <c r="K3" s="86"/>
      <c r="L3" s="92"/>
      <c r="M3" s="93"/>
      <c r="N3" s="93"/>
      <c r="O3" s="93"/>
      <c r="P3" s="92"/>
      <c r="Q3" s="92"/>
      <c r="R3" s="92"/>
      <c r="S3" s="92"/>
      <c r="T3" s="92"/>
    </row>
    <row r="4" spans="1:20" ht="15.75" customHeight="1" x14ac:dyDescent="0.3">
      <c r="A4" s="70"/>
      <c r="B4" s="80" t="s">
        <v>4923</v>
      </c>
      <c r="C4" s="256" t="s">
        <v>4</v>
      </c>
      <c r="D4" s="258"/>
      <c r="E4" s="258"/>
      <c r="F4" s="257"/>
      <c r="G4" s="71"/>
      <c r="H4" s="72"/>
      <c r="I4" s="72"/>
      <c r="J4" s="72"/>
      <c r="L4" s="94"/>
      <c r="M4" s="95"/>
      <c r="N4" s="95"/>
      <c r="O4" s="95"/>
      <c r="P4" s="94"/>
      <c r="Q4" s="94"/>
      <c r="R4" s="94"/>
      <c r="S4" s="94"/>
      <c r="T4" s="94"/>
    </row>
    <row r="5" spans="1:20" ht="15.75" customHeight="1" x14ac:dyDescent="0.3">
      <c r="A5" s="70"/>
      <c r="B5" s="80" t="s">
        <v>4924</v>
      </c>
      <c r="C5" s="256" t="s">
        <v>4</v>
      </c>
      <c r="D5" s="258"/>
      <c r="E5" s="258"/>
      <c r="F5" s="257"/>
      <c r="G5" s="71"/>
      <c r="H5" s="72"/>
      <c r="I5" s="72"/>
      <c r="J5" s="72"/>
      <c r="L5" s="94"/>
      <c r="M5" s="95"/>
      <c r="N5" s="95"/>
      <c r="O5" s="95"/>
      <c r="P5" s="94"/>
      <c r="Q5" s="94"/>
      <c r="R5" s="94"/>
      <c r="S5" s="94"/>
      <c r="T5" s="94"/>
    </row>
    <row r="6" spans="1:20" ht="15.75" customHeight="1" x14ac:dyDescent="0.3">
      <c r="A6" s="70"/>
      <c r="B6" s="80" t="s">
        <v>4922</v>
      </c>
      <c r="C6" s="256" t="s">
        <v>16</v>
      </c>
      <c r="D6" s="257"/>
      <c r="E6" s="258"/>
      <c r="F6" s="257"/>
      <c r="G6" s="71"/>
      <c r="H6" s="72"/>
      <c r="I6" s="72"/>
      <c r="J6" s="72"/>
      <c r="L6" s="94"/>
      <c r="M6" s="96"/>
      <c r="O6" s="96"/>
      <c r="Q6" s="96"/>
      <c r="R6" s="96"/>
      <c r="S6" s="96"/>
    </row>
    <row r="7" spans="1:20" ht="15.75" customHeight="1" x14ac:dyDescent="0.3">
      <c r="A7" s="70"/>
      <c r="B7" s="80" t="s">
        <v>14</v>
      </c>
      <c r="C7" s="296" t="s">
        <v>4957</v>
      </c>
      <c r="D7" s="297"/>
      <c r="E7" s="297"/>
      <c r="F7" s="298"/>
      <c r="G7" s="71"/>
      <c r="H7" s="72"/>
      <c r="I7" s="72"/>
      <c r="J7" s="72"/>
      <c r="L7" s="94"/>
      <c r="M7" s="96"/>
      <c r="O7" s="96"/>
    </row>
    <row r="8" spans="1:20" ht="48" customHeight="1" x14ac:dyDescent="0.3">
      <c r="A8" s="70"/>
      <c r="B8" s="80" t="s">
        <v>15</v>
      </c>
      <c r="C8" s="299" t="s">
        <v>4977</v>
      </c>
      <c r="D8" s="300"/>
      <c r="E8" s="300"/>
      <c r="F8" s="301"/>
      <c r="G8" s="71"/>
      <c r="H8" s="72"/>
      <c r="I8" s="72"/>
      <c r="J8" s="72"/>
      <c r="L8" s="94"/>
      <c r="M8" s="96"/>
      <c r="N8" s="96"/>
    </row>
    <row r="9" spans="1:20" ht="15" customHeight="1" x14ac:dyDescent="0.3">
      <c r="A9" s="70"/>
      <c r="B9" s="302" t="s">
        <v>18</v>
      </c>
      <c r="C9" s="302"/>
      <c r="D9" s="302"/>
      <c r="E9" s="302"/>
      <c r="F9" s="302"/>
      <c r="G9" s="71"/>
      <c r="H9" s="72"/>
      <c r="I9" s="72"/>
      <c r="J9" s="72"/>
      <c r="L9" s="94"/>
      <c r="M9" s="96"/>
      <c r="N9" s="96"/>
      <c r="O9" s="96"/>
      <c r="T9" s="94"/>
    </row>
    <row r="10" spans="1:20" ht="15" customHeight="1" x14ac:dyDescent="0.3">
      <c r="A10" s="70"/>
      <c r="B10" s="80" t="s">
        <v>52</v>
      </c>
      <c r="C10" s="259" t="s">
        <v>4967</v>
      </c>
      <c r="D10" s="260"/>
      <c r="E10" s="260"/>
      <c r="F10" s="261"/>
      <c r="G10" s="71"/>
      <c r="H10" s="72"/>
      <c r="I10" s="72"/>
      <c r="J10" s="72"/>
      <c r="L10" s="94"/>
      <c r="M10" s="96"/>
      <c r="N10" s="96"/>
      <c r="O10" s="96"/>
      <c r="T10" s="94"/>
    </row>
    <row r="11" spans="1:20" ht="15" customHeight="1" x14ac:dyDescent="0.3">
      <c r="A11" s="70"/>
      <c r="B11" s="81" t="s">
        <v>63</v>
      </c>
      <c r="C11" s="259" t="s">
        <v>4968</v>
      </c>
      <c r="D11" s="260"/>
      <c r="E11" s="260"/>
      <c r="F11" s="261"/>
      <c r="G11" s="71"/>
      <c r="H11" s="72"/>
      <c r="I11" s="72"/>
      <c r="J11" s="72"/>
      <c r="L11" s="94"/>
      <c r="N11" s="96"/>
      <c r="O11" s="96"/>
      <c r="T11" s="94"/>
    </row>
    <row r="12" spans="1:20" ht="15" customHeight="1" x14ac:dyDescent="0.3">
      <c r="A12" s="70"/>
      <c r="B12" s="81" t="s">
        <v>59</v>
      </c>
      <c r="C12" s="259" t="s">
        <v>4972</v>
      </c>
      <c r="D12" s="260"/>
      <c r="E12" s="260"/>
      <c r="F12" s="261"/>
      <c r="G12" s="71"/>
      <c r="H12" s="72"/>
      <c r="I12" s="72"/>
      <c r="J12" s="72"/>
      <c r="L12" s="94"/>
      <c r="M12" s="96"/>
      <c r="N12" s="96"/>
      <c r="O12" s="96"/>
      <c r="T12" s="94"/>
    </row>
    <row r="13" spans="1:20" x14ac:dyDescent="0.3">
      <c r="A13" s="70"/>
      <c r="B13" s="81" t="s">
        <v>60</v>
      </c>
      <c r="C13" s="292">
        <v>42551</v>
      </c>
      <c r="D13" s="292"/>
      <c r="E13" s="292"/>
      <c r="F13" s="292"/>
      <c r="G13" s="71"/>
      <c r="H13" s="72"/>
      <c r="I13" s="72"/>
      <c r="J13" s="72"/>
      <c r="L13" s="94"/>
      <c r="M13" s="96"/>
      <c r="N13" s="96"/>
      <c r="O13" s="96"/>
      <c r="T13" s="94"/>
    </row>
    <row r="14" spans="1:20" x14ac:dyDescent="0.3">
      <c r="A14" s="70"/>
      <c r="B14" s="302"/>
      <c r="C14" s="302"/>
      <c r="D14" s="302"/>
      <c r="E14" s="302"/>
      <c r="F14" s="302"/>
      <c r="G14" s="71"/>
      <c r="H14" s="72"/>
      <c r="I14" s="72"/>
      <c r="J14" s="72"/>
      <c r="L14" s="94"/>
      <c r="M14" s="96"/>
      <c r="N14" s="96"/>
      <c r="O14" s="96"/>
      <c r="T14" s="94"/>
    </row>
    <row r="15" spans="1:20" ht="28.5" customHeight="1" x14ac:dyDescent="0.3">
      <c r="A15" s="70"/>
      <c r="B15" s="80" t="s">
        <v>46</v>
      </c>
      <c r="C15" s="293"/>
      <c r="D15" s="294"/>
      <c r="E15" s="294"/>
      <c r="F15" s="295"/>
      <c r="G15" s="71"/>
      <c r="H15" s="72"/>
      <c r="I15" s="72"/>
      <c r="J15" s="72"/>
      <c r="L15" s="94"/>
      <c r="T15" s="94"/>
    </row>
    <row r="16" spans="1:20" x14ac:dyDescent="0.3">
      <c r="A16" s="70"/>
      <c r="B16" s="80" t="s">
        <v>47</v>
      </c>
      <c r="C16" s="255"/>
      <c r="D16" s="255"/>
      <c r="E16" s="255"/>
      <c r="F16" s="255"/>
      <c r="G16" s="71"/>
      <c r="H16" s="72"/>
      <c r="I16" s="72"/>
      <c r="J16" s="72"/>
      <c r="L16" s="94"/>
      <c r="T16" s="94"/>
    </row>
    <row r="17" spans="1:20" x14ac:dyDescent="0.3">
      <c r="A17" s="70"/>
      <c r="B17" s="80" t="s">
        <v>56</v>
      </c>
      <c r="C17" s="306" t="s">
        <v>57</v>
      </c>
      <c r="D17" s="307"/>
      <c r="E17" s="308"/>
      <c r="F17" s="309"/>
      <c r="G17" s="71"/>
      <c r="H17" s="75"/>
      <c r="I17" s="75"/>
      <c r="J17" s="75"/>
      <c r="L17" s="94"/>
      <c r="T17" s="94"/>
    </row>
    <row r="18" spans="1:20" ht="39" customHeight="1" x14ac:dyDescent="0.3">
      <c r="A18" s="70"/>
      <c r="B18" s="81" t="s">
        <v>17</v>
      </c>
      <c r="C18" s="293"/>
      <c r="D18" s="294"/>
      <c r="E18" s="294"/>
      <c r="F18" s="295"/>
      <c r="G18" s="71"/>
      <c r="L18" s="94"/>
      <c r="T18" s="94"/>
    </row>
    <row r="19" spans="1:20" x14ac:dyDescent="0.3">
      <c r="A19" s="70"/>
      <c r="B19" s="82" t="s">
        <v>61</v>
      </c>
      <c r="C19" s="255" t="s">
        <v>4978</v>
      </c>
      <c r="D19" s="255"/>
      <c r="E19" s="255"/>
      <c r="F19" s="255"/>
      <c r="G19" s="71"/>
      <c r="L19" s="94"/>
      <c r="T19" s="94"/>
    </row>
    <row r="20" spans="1:20" x14ac:dyDescent="0.3">
      <c r="A20" s="70"/>
      <c r="B20" s="320"/>
      <c r="C20" s="321"/>
      <c r="D20" s="321"/>
      <c r="E20" s="321"/>
      <c r="F20" s="322"/>
      <c r="G20" s="71"/>
      <c r="L20" s="94"/>
      <c r="T20" s="94"/>
    </row>
    <row r="21" spans="1:20" ht="14.5" x14ac:dyDescent="0.35">
      <c r="A21" s="70"/>
      <c r="B21" s="81" t="s">
        <v>58</v>
      </c>
      <c r="C21" s="74" t="s">
        <v>4971</v>
      </c>
      <c r="D21" s="111">
        <f>329195+396365+374251+392661+397922</f>
        <v>1890394</v>
      </c>
      <c r="E21" s="74" t="s">
        <v>62</v>
      </c>
      <c r="F21" s="77"/>
      <c r="G21" s="71"/>
      <c r="L21" s="94"/>
      <c r="M21" s="94"/>
      <c r="N21" s="94"/>
      <c r="O21" s="94"/>
      <c r="P21" s="94"/>
      <c r="Q21" s="94"/>
      <c r="R21" s="94"/>
      <c r="S21" s="94"/>
      <c r="T21" s="94"/>
    </row>
    <row r="22" spans="1:20" ht="14.5" x14ac:dyDescent="0.35">
      <c r="A22" s="70"/>
      <c r="B22" s="81" t="s">
        <v>44</v>
      </c>
      <c r="C22" s="74" t="s">
        <v>4971</v>
      </c>
      <c r="D22" s="111">
        <f>141084+180241+160393+168283+170538</f>
        <v>820539</v>
      </c>
      <c r="E22" s="74" t="s">
        <v>62</v>
      </c>
      <c r="F22" s="77"/>
      <c r="G22" s="71"/>
    </row>
    <row r="23" spans="1:20" x14ac:dyDescent="0.3">
      <c r="A23" s="70"/>
      <c r="B23" s="81" t="s">
        <v>45</v>
      </c>
      <c r="C23" s="317"/>
      <c r="D23" s="318"/>
      <c r="E23" s="318"/>
      <c r="F23" s="319"/>
      <c r="G23" s="71"/>
    </row>
    <row r="24" spans="1:20" x14ac:dyDescent="0.3">
      <c r="A24" s="70"/>
      <c r="B24" s="263"/>
      <c r="C24" s="263"/>
      <c r="D24" s="263"/>
      <c r="E24" s="263"/>
      <c r="F24" s="263"/>
      <c r="G24" s="71"/>
    </row>
    <row r="25" spans="1:20" x14ac:dyDescent="0.3">
      <c r="A25" s="70"/>
      <c r="B25" s="278" t="s">
        <v>8</v>
      </c>
      <c r="C25" s="78" t="s">
        <v>55</v>
      </c>
      <c r="D25" s="270" t="s">
        <v>6</v>
      </c>
      <c r="E25" s="270"/>
      <c r="F25" s="270"/>
      <c r="G25" s="71"/>
    </row>
    <row r="26" spans="1:20" x14ac:dyDescent="0.3">
      <c r="A26" s="70"/>
      <c r="B26" s="279"/>
      <c r="C26" s="281" t="s">
        <v>66</v>
      </c>
      <c r="D26" s="283" t="s">
        <v>4963</v>
      </c>
      <c r="E26" s="284"/>
      <c r="F26" s="285"/>
      <c r="G26" s="71"/>
    </row>
    <row r="27" spans="1:20" ht="30.75" customHeight="1" x14ac:dyDescent="0.3">
      <c r="A27" s="70"/>
      <c r="B27" s="280"/>
      <c r="C27" s="282"/>
      <c r="D27" s="286"/>
      <c r="E27" s="287"/>
      <c r="F27" s="288"/>
      <c r="G27" s="71"/>
    </row>
    <row r="28" spans="1:20" x14ac:dyDescent="0.3">
      <c r="A28" s="70"/>
      <c r="B28" s="278" t="s">
        <v>4925</v>
      </c>
      <c r="C28" s="78" t="s">
        <v>55</v>
      </c>
      <c r="D28" s="270" t="s">
        <v>6</v>
      </c>
      <c r="E28" s="270"/>
      <c r="F28" s="270"/>
      <c r="G28" s="71"/>
      <c r="K28" s="73"/>
    </row>
    <row r="29" spans="1:20" ht="14.25" customHeight="1" x14ac:dyDescent="0.3">
      <c r="A29" s="70"/>
      <c r="B29" s="313"/>
      <c r="C29" s="281" t="s">
        <v>66</v>
      </c>
      <c r="D29" s="283" t="s">
        <v>4961</v>
      </c>
      <c r="E29" s="284"/>
      <c r="F29" s="285"/>
      <c r="G29" s="71"/>
    </row>
    <row r="30" spans="1:20" ht="54" customHeight="1" x14ac:dyDescent="0.3">
      <c r="A30" s="70"/>
      <c r="B30" s="280"/>
      <c r="C30" s="282"/>
      <c r="D30" s="286"/>
      <c r="E30" s="287"/>
      <c r="F30" s="288"/>
      <c r="G30" s="71"/>
    </row>
    <row r="31" spans="1:20" x14ac:dyDescent="0.3">
      <c r="A31" s="70"/>
      <c r="B31" s="278" t="s">
        <v>53</v>
      </c>
      <c r="C31" s="78" t="s">
        <v>55</v>
      </c>
      <c r="D31" s="270" t="s">
        <v>7</v>
      </c>
      <c r="E31" s="270"/>
      <c r="F31" s="270"/>
      <c r="G31" s="71"/>
    </row>
    <row r="32" spans="1:20" x14ac:dyDescent="0.3">
      <c r="A32" s="70"/>
      <c r="B32" s="279"/>
      <c r="C32" s="281" t="s">
        <v>66</v>
      </c>
      <c r="D32" s="283" t="s">
        <v>4973</v>
      </c>
      <c r="E32" s="284"/>
      <c r="F32" s="285"/>
      <c r="G32" s="71"/>
    </row>
    <row r="33" spans="1:13" ht="45" customHeight="1" x14ac:dyDescent="0.3">
      <c r="A33" s="70"/>
      <c r="B33" s="280"/>
      <c r="C33" s="282"/>
      <c r="D33" s="286"/>
      <c r="E33" s="287"/>
      <c r="F33" s="288"/>
      <c r="G33" s="71"/>
      <c r="M33" s="73">
        <f>IF(D34="Yes",1,0)</f>
        <v>1</v>
      </c>
    </row>
    <row r="34" spans="1:13" x14ac:dyDescent="0.3">
      <c r="A34" s="70"/>
      <c r="B34" s="278" t="s">
        <v>54</v>
      </c>
      <c r="C34" s="78" t="s">
        <v>55</v>
      </c>
      <c r="D34" s="270" t="s">
        <v>6</v>
      </c>
      <c r="E34" s="270"/>
      <c r="F34" s="270"/>
      <c r="G34" s="71"/>
    </row>
    <row r="35" spans="1:13" x14ac:dyDescent="0.3">
      <c r="A35" s="70"/>
      <c r="B35" s="279"/>
      <c r="C35" s="281" t="s">
        <v>66</v>
      </c>
      <c r="D35" s="283" t="s">
        <v>4991</v>
      </c>
      <c r="E35" s="284"/>
      <c r="F35" s="285"/>
      <c r="G35" s="71"/>
    </row>
    <row r="36" spans="1:13" ht="23.25" customHeight="1" x14ac:dyDescent="0.3">
      <c r="A36" s="70"/>
      <c r="B36" s="280"/>
      <c r="C36" s="282" t="s">
        <v>66</v>
      </c>
      <c r="D36" s="286"/>
      <c r="E36" s="287"/>
      <c r="F36" s="288"/>
      <c r="G36" s="71"/>
    </row>
    <row r="37" spans="1:13" ht="15" customHeight="1" x14ac:dyDescent="0.3">
      <c r="A37" s="70"/>
      <c r="B37" s="263"/>
      <c r="C37" s="263"/>
      <c r="D37" s="263"/>
      <c r="E37" s="263"/>
      <c r="F37" s="263"/>
      <c r="G37" s="71"/>
    </row>
    <row r="38" spans="1:13" ht="15" customHeight="1" x14ac:dyDescent="0.3">
      <c r="A38" s="70"/>
      <c r="B38" s="310" t="s">
        <v>5059</v>
      </c>
      <c r="C38" s="311"/>
      <c r="D38" s="311"/>
      <c r="E38" s="311"/>
      <c r="F38" s="312"/>
      <c r="G38" s="71"/>
    </row>
    <row r="39" spans="1:13" ht="15" customHeight="1" x14ac:dyDescent="0.3">
      <c r="A39" s="70"/>
      <c r="B39" s="314" t="s">
        <v>4936</v>
      </c>
      <c r="C39" s="315"/>
      <c r="D39" s="315"/>
      <c r="E39" s="315"/>
      <c r="F39" s="316"/>
      <c r="G39" s="71"/>
    </row>
    <row r="40" spans="1:13" ht="314.25" customHeight="1" x14ac:dyDescent="0.3">
      <c r="A40" s="70"/>
      <c r="B40" s="267" t="s">
        <v>4974</v>
      </c>
      <c r="C40" s="268"/>
      <c r="D40" s="268"/>
      <c r="E40" s="268"/>
      <c r="F40" s="269"/>
      <c r="G40" s="71"/>
    </row>
    <row r="41" spans="1:13" ht="20.149999999999999" customHeight="1" x14ac:dyDescent="0.3">
      <c r="A41" s="70"/>
      <c r="B41" s="272" t="s">
        <v>4992</v>
      </c>
      <c r="C41" s="273"/>
      <c r="D41" s="273"/>
      <c r="E41" s="273"/>
      <c r="F41" s="274"/>
      <c r="G41" s="71"/>
    </row>
    <row r="42" spans="1:13" ht="408.9" customHeight="1" x14ac:dyDescent="0.3">
      <c r="A42" s="70"/>
      <c r="B42" s="267" t="s">
        <v>4975</v>
      </c>
      <c r="C42" s="268"/>
      <c r="D42" s="268"/>
      <c r="E42" s="268"/>
      <c r="F42" s="269"/>
      <c r="G42" s="71"/>
    </row>
    <row r="43" spans="1:13" x14ac:dyDescent="0.3">
      <c r="A43" s="70"/>
      <c r="B43" s="272" t="s">
        <v>65</v>
      </c>
      <c r="C43" s="273"/>
      <c r="D43" s="273"/>
      <c r="E43" s="273"/>
      <c r="F43" s="274"/>
      <c r="G43" s="71"/>
    </row>
    <row r="44" spans="1:13" ht="68.25" customHeight="1" x14ac:dyDescent="0.3">
      <c r="A44" s="70"/>
      <c r="B44" s="267" t="s">
        <v>4976</v>
      </c>
      <c r="C44" s="268"/>
      <c r="D44" s="268"/>
      <c r="E44" s="268"/>
      <c r="F44" s="269"/>
      <c r="G44" s="71"/>
    </row>
    <row r="45" spans="1:13" ht="15" customHeight="1" x14ac:dyDescent="0.3">
      <c r="A45" s="70"/>
      <c r="B45" s="272" t="s">
        <v>4935</v>
      </c>
      <c r="C45" s="273"/>
      <c r="D45" s="273"/>
      <c r="E45" s="273"/>
      <c r="F45" s="274"/>
      <c r="G45" s="71"/>
    </row>
    <row r="46" spans="1:13" ht="69" customHeight="1" x14ac:dyDescent="0.3">
      <c r="A46" s="70"/>
      <c r="B46" s="275"/>
      <c r="C46" s="276"/>
      <c r="D46" s="276"/>
      <c r="E46" s="276"/>
      <c r="F46" s="277"/>
      <c r="G46" s="71"/>
    </row>
    <row r="47" spans="1:13" ht="13.5" customHeight="1" x14ac:dyDescent="0.3">
      <c r="A47" s="70"/>
      <c r="B47" s="271"/>
      <c r="C47" s="271"/>
      <c r="D47" s="271"/>
      <c r="E47" s="271"/>
      <c r="F47" s="271"/>
      <c r="G47" s="71"/>
    </row>
    <row r="48" spans="1:13" x14ac:dyDescent="0.3">
      <c r="A48" s="70"/>
      <c r="B48" s="264" t="s">
        <v>64</v>
      </c>
      <c r="C48" s="265"/>
      <c r="D48" s="265"/>
      <c r="E48" s="265"/>
      <c r="F48" s="266"/>
      <c r="G48" s="71"/>
    </row>
    <row r="49" spans="1:7" ht="120" customHeight="1" x14ac:dyDescent="0.3">
      <c r="A49" s="70"/>
      <c r="B49" s="303" t="s">
        <v>4962</v>
      </c>
      <c r="C49" s="304"/>
      <c r="D49" s="304"/>
      <c r="E49" s="304"/>
      <c r="F49" s="305"/>
      <c r="G49" s="71"/>
    </row>
    <row r="50" spans="1:7" ht="14.25" customHeight="1" x14ac:dyDescent="0.3">
      <c r="A50" s="70"/>
      <c r="B50" s="262"/>
      <c r="C50" s="262"/>
      <c r="D50" s="262"/>
      <c r="E50" s="262"/>
      <c r="F50" s="262"/>
      <c r="G50" s="71"/>
    </row>
    <row r="51" spans="1:7" ht="14.25" customHeight="1" x14ac:dyDescent="0.3">
      <c r="A51" s="79"/>
    </row>
    <row r="52" spans="1:7" ht="14.25" customHeight="1" x14ac:dyDescent="0.3">
      <c r="A52" s="79"/>
    </row>
  </sheetData>
  <sortState ref="M3:M11">
    <sortCondition ref="M3"/>
  </sortState>
  <mergeCells count="52">
    <mergeCell ref="B20:F20"/>
    <mergeCell ref="B42:F42"/>
    <mergeCell ref="D29:F30"/>
    <mergeCell ref="B31:B33"/>
    <mergeCell ref="D28:F28"/>
    <mergeCell ref="B49:F49"/>
    <mergeCell ref="C17:D17"/>
    <mergeCell ref="E17:F17"/>
    <mergeCell ref="D25:F25"/>
    <mergeCell ref="C18:F18"/>
    <mergeCell ref="C19:F19"/>
    <mergeCell ref="B38:F38"/>
    <mergeCell ref="B25:B27"/>
    <mergeCell ref="B28:B30"/>
    <mergeCell ref="B39:F39"/>
    <mergeCell ref="B41:F41"/>
    <mergeCell ref="C23:F23"/>
    <mergeCell ref="D34:F34"/>
    <mergeCell ref="B43:F43"/>
    <mergeCell ref="C32:C33"/>
    <mergeCell ref="D32:F33"/>
    <mergeCell ref="B3:F3"/>
    <mergeCell ref="C13:F13"/>
    <mergeCell ref="C15:F15"/>
    <mergeCell ref="C7:F7"/>
    <mergeCell ref="C8:F8"/>
    <mergeCell ref="B9:F9"/>
    <mergeCell ref="B14:F14"/>
    <mergeCell ref="C4:F4"/>
    <mergeCell ref="C5:F5"/>
    <mergeCell ref="B50:F50"/>
    <mergeCell ref="B37:F37"/>
    <mergeCell ref="B24:F24"/>
    <mergeCell ref="B48:F48"/>
    <mergeCell ref="B44:F44"/>
    <mergeCell ref="D31:F31"/>
    <mergeCell ref="B47:F47"/>
    <mergeCell ref="B45:F45"/>
    <mergeCell ref="B46:F46"/>
    <mergeCell ref="B40:F40"/>
    <mergeCell ref="B34:B36"/>
    <mergeCell ref="C35:C36"/>
    <mergeCell ref="D35:F36"/>
    <mergeCell ref="C26:C27"/>
    <mergeCell ref="D26:F27"/>
    <mergeCell ref="C29:C30"/>
    <mergeCell ref="C16:F16"/>
    <mergeCell ref="C6:D6"/>
    <mergeCell ref="E6:F6"/>
    <mergeCell ref="C10:F10"/>
    <mergeCell ref="C11:F11"/>
    <mergeCell ref="C12:F12"/>
  </mergeCells>
  <conditionalFormatting sqref="D26">
    <cfRule type="expression" dxfId="27" priority="34">
      <formula>#REF!=0</formula>
    </cfRule>
  </conditionalFormatting>
  <conditionalFormatting sqref="C26">
    <cfRule type="expression" dxfId="26" priority="24">
      <formula>#REF!=0</formula>
    </cfRule>
  </conditionalFormatting>
  <conditionalFormatting sqref="D29">
    <cfRule type="expression" dxfId="25" priority="8">
      <formula>#REF!=0</formula>
    </cfRule>
  </conditionalFormatting>
  <conditionalFormatting sqref="C29">
    <cfRule type="expression" dxfId="24" priority="7">
      <formula>#REF!=0</formula>
    </cfRule>
  </conditionalFormatting>
  <conditionalFormatting sqref="C32">
    <cfRule type="expression" dxfId="23" priority="5">
      <formula>#REF!=0</formula>
    </cfRule>
  </conditionalFormatting>
  <conditionalFormatting sqref="C35">
    <cfRule type="expression" dxfId="22" priority="3">
      <formula>#REF!=0</formula>
    </cfRule>
  </conditionalFormatting>
  <conditionalFormatting sqref="D32">
    <cfRule type="expression" dxfId="21" priority="2">
      <formula>#REF!=0</formula>
    </cfRule>
  </conditionalFormatting>
  <conditionalFormatting sqref="D35">
    <cfRule type="expression" dxfId="20" priority="1">
      <formula>#REF!=0</formula>
    </cfRule>
  </conditionalFormatting>
  <dataValidations count="4">
    <dataValidation type="list" allowBlank="1" showInputMessage="1" showErrorMessage="1" sqref="D31 D34 D28 D25">
      <formula1>$O$3:$O$7</formula1>
    </dataValidation>
    <dataValidation type="list" allowBlank="1" showInputMessage="1" showErrorMessage="1" sqref="C17 H17:J17 E17">
      <formula1>$M$16:$M$20</formula1>
    </dataValidation>
    <dataValidation type="list" allowBlank="1" showInputMessage="1" showErrorMessage="1" sqref="C4:F5">
      <formula1>$M$6:$M$11</formula1>
    </dataValidation>
    <dataValidation type="list" allowBlank="1" showInputMessage="1" showErrorMessage="1" sqref="C6 E6">
      <formula1>$M$12:$M$14</formula1>
    </dataValidation>
  </dataValidations>
  <pageMargins left="0.7" right="0.7" top="0.75" bottom="0.75" header="0.3" footer="0.3"/>
  <pageSetup scale="40"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6"/>
  <sheetViews>
    <sheetView workbookViewId="0">
      <selection activeCell="A2" sqref="A2"/>
    </sheetView>
  </sheetViews>
  <sheetFormatPr defaultColWidth="8.90625" defaultRowHeight="12.5" x14ac:dyDescent="0.25"/>
  <cols>
    <col min="1" max="1" width="30.08984375" bestFit="1" customWidth="1"/>
    <col min="2" max="2" width="30.6328125" bestFit="1" customWidth="1"/>
    <col min="3" max="3" width="30.08984375" bestFit="1" customWidth="1"/>
    <col min="4" max="4" width="30.453125" bestFit="1" customWidth="1"/>
    <col min="5" max="5" width="32.90625" bestFit="1" customWidth="1"/>
    <col min="6" max="6" width="25.90625" bestFit="1" customWidth="1"/>
    <col min="7" max="7" width="28.453125" bestFit="1" customWidth="1"/>
    <col min="8" max="8" width="29.6328125" bestFit="1" customWidth="1"/>
    <col min="9" max="9" width="25.6328125" bestFit="1" customWidth="1"/>
    <col min="10" max="10" width="24.453125" bestFit="1" customWidth="1"/>
    <col min="11" max="11" width="27" bestFit="1" customWidth="1"/>
    <col min="12" max="12" width="33.90625" bestFit="1" customWidth="1"/>
    <col min="13" max="13" width="28.90625" bestFit="1" customWidth="1"/>
    <col min="14" max="14" width="24.453125" bestFit="1" customWidth="1"/>
    <col min="15" max="15" width="26.453125" bestFit="1" customWidth="1"/>
    <col min="16" max="16" width="21.90625" bestFit="1" customWidth="1"/>
    <col min="17" max="17" width="26.36328125" bestFit="1" customWidth="1"/>
    <col min="18" max="18" width="20.90625" bestFit="1" customWidth="1"/>
    <col min="19" max="19" width="23.453125" bestFit="1" customWidth="1"/>
    <col min="20" max="20" width="24.36328125" bestFit="1" customWidth="1"/>
    <col min="21" max="21" width="27.08984375" bestFit="1" customWidth="1"/>
    <col min="22" max="23" width="22.36328125" bestFit="1" customWidth="1"/>
    <col min="24" max="24" width="13.36328125" bestFit="1" customWidth="1"/>
    <col min="25" max="25" width="14.90625" bestFit="1" customWidth="1"/>
    <col min="26" max="26" width="22.90625" bestFit="1" customWidth="1"/>
  </cols>
  <sheetData>
    <row r="1" spans="1:26" ht="14.5" x14ac:dyDescent="0.35">
      <c r="A1" s="30" t="s">
        <v>671</v>
      </c>
      <c r="B1" s="30"/>
      <c r="C1" s="30"/>
      <c r="D1" s="30"/>
      <c r="E1" s="30"/>
      <c r="F1" s="30"/>
      <c r="G1" s="30"/>
      <c r="H1" s="30"/>
      <c r="I1" s="30"/>
      <c r="J1" s="30"/>
      <c r="K1" s="30"/>
      <c r="L1" s="30"/>
      <c r="M1" s="30"/>
      <c r="N1" s="30"/>
      <c r="O1" s="30"/>
      <c r="P1" s="30"/>
      <c r="Q1" s="30"/>
      <c r="R1" s="30"/>
      <c r="S1" s="30"/>
      <c r="T1" s="30"/>
      <c r="U1" s="30"/>
      <c r="V1" s="30"/>
      <c r="W1" s="30"/>
      <c r="X1" s="30"/>
      <c r="Y1" s="30"/>
      <c r="Z1" s="30"/>
    </row>
    <row r="2" spans="1:26" ht="14.5" x14ac:dyDescent="0.35">
      <c r="A2" s="31" t="s">
        <v>160</v>
      </c>
      <c r="B2" s="25" t="s">
        <v>672</v>
      </c>
      <c r="C2" s="25" t="s">
        <v>673</v>
      </c>
      <c r="D2" s="25" t="s">
        <v>674</v>
      </c>
      <c r="E2" s="25" t="s">
        <v>675</v>
      </c>
      <c r="F2" s="25" t="s">
        <v>676</v>
      </c>
      <c r="G2" s="25" t="s">
        <v>677</v>
      </c>
      <c r="H2" s="25" t="s">
        <v>678</v>
      </c>
      <c r="I2" s="25" t="s">
        <v>679</v>
      </c>
      <c r="J2" s="25" t="s">
        <v>680</v>
      </c>
      <c r="K2" s="25" t="s">
        <v>681</v>
      </c>
      <c r="L2" s="25" t="s">
        <v>682</v>
      </c>
      <c r="M2" s="25" t="s">
        <v>683</v>
      </c>
      <c r="N2" s="25" t="s">
        <v>684</v>
      </c>
      <c r="O2" s="25" t="s">
        <v>685</v>
      </c>
      <c r="P2" s="25" t="s">
        <v>686</v>
      </c>
      <c r="Q2" s="20"/>
      <c r="R2" s="20"/>
      <c r="S2" s="20"/>
      <c r="T2" s="20"/>
      <c r="U2" s="20"/>
      <c r="V2" s="20"/>
      <c r="W2" s="20"/>
      <c r="X2" s="20"/>
      <c r="Y2" s="20"/>
      <c r="Z2" s="20"/>
    </row>
    <row r="3" spans="1:26" ht="14.5" x14ac:dyDescent="0.35">
      <c r="A3" s="31" t="s">
        <v>161</v>
      </c>
      <c r="B3" s="25" t="s">
        <v>687</v>
      </c>
      <c r="C3" s="25" t="s">
        <v>688</v>
      </c>
      <c r="D3" s="25" t="s">
        <v>689</v>
      </c>
      <c r="E3" s="25" t="s">
        <v>690</v>
      </c>
      <c r="F3" s="20"/>
      <c r="G3" s="20"/>
      <c r="H3" s="20"/>
      <c r="I3" s="20"/>
      <c r="J3" s="20"/>
      <c r="K3" s="20"/>
      <c r="L3" s="20"/>
      <c r="M3" s="20"/>
      <c r="N3" s="20"/>
      <c r="O3" s="20"/>
      <c r="P3" s="20"/>
      <c r="Q3" s="20"/>
      <c r="R3" s="20"/>
      <c r="S3" s="20"/>
      <c r="T3" s="20"/>
      <c r="U3" s="20"/>
      <c r="V3" s="20"/>
      <c r="W3" s="20"/>
      <c r="X3" s="20"/>
      <c r="Y3" s="20"/>
      <c r="Z3" s="20"/>
    </row>
    <row r="4" spans="1:26" ht="14.5" x14ac:dyDescent="0.35">
      <c r="A4" s="31" t="s">
        <v>162</v>
      </c>
      <c r="B4" s="25" t="s">
        <v>691</v>
      </c>
      <c r="C4" s="25" t="s">
        <v>692</v>
      </c>
      <c r="D4" s="25" t="s">
        <v>693</v>
      </c>
      <c r="E4" s="25" t="s">
        <v>694</v>
      </c>
      <c r="F4" s="25" t="s">
        <v>695</v>
      </c>
      <c r="G4" s="25" t="s">
        <v>696</v>
      </c>
      <c r="H4" s="25" t="s">
        <v>697</v>
      </c>
      <c r="I4" s="25" t="s">
        <v>698</v>
      </c>
      <c r="J4" s="25" t="s">
        <v>699</v>
      </c>
      <c r="K4" s="25" t="s">
        <v>700</v>
      </c>
      <c r="L4" s="25" t="s">
        <v>701</v>
      </c>
      <c r="M4" s="20"/>
      <c r="N4" s="20"/>
      <c r="O4" s="20"/>
      <c r="P4" s="20"/>
      <c r="Q4" s="20"/>
      <c r="R4" s="20"/>
      <c r="S4" s="20"/>
      <c r="T4" s="20"/>
      <c r="U4" s="20"/>
      <c r="V4" s="20"/>
      <c r="W4" s="20"/>
      <c r="X4" s="20"/>
      <c r="Y4" s="20"/>
      <c r="Z4" s="20"/>
    </row>
    <row r="5" spans="1:26" ht="14.5" x14ac:dyDescent="0.35">
      <c r="A5" s="31" t="s">
        <v>163</v>
      </c>
      <c r="B5" s="25" t="s">
        <v>702</v>
      </c>
      <c r="C5" s="25" t="s">
        <v>703</v>
      </c>
      <c r="D5" s="25" t="s">
        <v>704</v>
      </c>
      <c r="E5" s="25" t="s">
        <v>705</v>
      </c>
      <c r="F5" s="25" t="s">
        <v>706</v>
      </c>
      <c r="G5" s="25" t="s">
        <v>707</v>
      </c>
      <c r="H5" s="25" t="s">
        <v>708</v>
      </c>
      <c r="I5" s="25" t="s">
        <v>709</v>
      </c>
      <c r="J5" s="20"/>
      <c r="K5" s="20"/>
      <c r="L5" s="20"/>
      <c r="M5" s="20"/>
      <c r="N5" s="20"/>
      <c r="O5" s="20"/>
      <c r="P5" s="20"/>
      <c r="Q5" s="20"/>
      <c r="R5" s="20"/>
      <c r="S5" s="20"/>
      <c r="T5" s="20"/>
      <c r="U5" s="20"/>
      <c r="V5" s="20"/>
      <c r="W5" s="20"/>
      <c r="X5" s="20"/>
      <c r="Y5" s="20"/>
      <c r="Z5" s="20"/>
    </row>
    <row r="6" spans="1:26" ht="14.5" x14ac:dyDescent="0.35">
      <c r="A6" s="32" t="s">
        <v>164</v>
      </c>
      <c r="B6" s="26" t="s">
        <v>710</v>
      </c>
      <c r="C6" s="26" t="s">
        <v>711</v>
      </c>
      <c r="D6" s="26" t="s">
        <v>712</v>
      </c>
      <c r="E6" s="26" t="s">
        <v>713</v>
      </c>
      <c r="F6" s="26" t="s">
        <v>714</v>
      </c>
      <c r="G6" s="26" t="s">
        <v>715</v>
      </c>
      <c r="H6" s="26" t="s">
        <v>716</v>
      </c>
      <c r="I6" s="26" t="s">
        <v>717</v>
      </c>
      <c r="J6" s="21"/>
      <c r="K6" s="21"/>
      <c r="L6" s="21"/>
      <c r="M6" s="21"/>
      <c r="N6" s="21"/>
      <c r="O6" s="21"/>
      <c r="P6" s="21"/>
      <c r="Q6" s="21"/>
      <c r="R6" s="21"/>
      <c r="S6" s="21"/>
      <c r="T6" s="21"/>
      <c r="U6" s="21"/>
      <c r="V6" s="21"/>
      <c r="W6" s="21"/>
      <c r="X6" s="21"/>
      <c r="Y6" s="21"/>
      <c r="Z6" s="21"/>
    </row>
    <row r="7" spans="1:26" ht="14.5" x14ac:dyDescent="0.35">
      <c r="A7" s="24" t="s">
        <v>165</v>
      </c>
      <c r="B7" s="27" t="s">
        <v>718</v>
      </c>
      <c r="C7" s="27" t="s">
        <v>719</v>
      </c>
      <c r="D7" s="27" t="s">
        <v>720</v>
      </c>
      <c r="E7" s="27" t="s">
        <v>721</v>
      </c>
      <c r="F7" s="27" t="s">
        <v>722</v>
      </c>
      <c r="G7" s="22"/>
      <c r="H7" s="22"/>
      <c r="I7" s="22"/>
      <c r="J7" s="22"/>
      <c r="K7" s="22"/>
      <c r="L7" s="22"/>
      <c r="M7" s="22"/>
      <c r="N7" s="22"/>
      <c r="O7" s="22"/>
      <c r="P7" s="22"/>
      <c r="Q7" s="22"/>
      <c r="R7" s="22"/>
      <c r="S7" s="22"/>
      <c r="T7" s="22"/>
      <c r="U7" s="22"/>
      <c r="V7" s="22"/>
      <c r="W7" s="22"/>
      <c r="X7" s="22"/>
      <c r="Y7" s="22"/>
      <c r="Z7" s="22"/>
    </row>
    <row r="8" spans="1:26" ht="14.5" x14ac:dyDescent="0.35">
      <c r="A8" s="24" t="s">
        <v>166</v>
      </c>
      <c r="B8" s="24" t="s">
        <v>723</v>
      </c>
      <c r="C8" s="27" t="s">
        <v>724</v>
      </c>
      <c r="D8" s="27" t="s">
        <v>725</v>
      </c>
      <c r="E8" s="27" t="s">
        <v>726</v>
      </c>
      <c r="F8" s="27" t="s">
        <v>727</v>
      </c>
      <c r="G8" s="27" t="s">
        <v>728</v>
      </c>
      <c r="H8" s="22"/>
      <c r="I8" s="22"/>
      <c r="J8" s="22"/>
      <c r="K8" s="22"/>
      <c r="L8" s="22"/>
      <c r="M8" s="22"/>
      <c r="N8" s="22"/>
      <c r="O8" s="22"/>
      <c r="P8" s="22"/>
      <c r="Q8" s="22"/>
      <c r="R8" s="22"/>
      <c r="S8" s="22"/>
      <c r="T8" s="22"/>
      <c r="U8" s="22"/>
      <c r="V8" s="22"/>
      <c r="W8" s="22"/>
      <c r="X8" s="22"/>
      <c r="Y8" s="22"/>
      <c r="Z8" s="22"/>
    </row>
    <row r="9" spans="1:26" ht="14.5" x14ac:dyDescent="0.35">
      <c r="A9" s="24" t="s">
        <v>167</v>
      </c>
      <c r="B9" s="27" t="s">
        <v>729</v>
      </c>
      <c r="C9" s="27" t="s">
        <v>730</v>
      </c>
      <c r="D9" s="27" t="s">
        <v>731</v>
      </c>
      <c r="E9" s="27" t="s">
        <v>732</v>
      </c>
      <c r="F9" s="27" t="s">
        <v>733</v>
      </c>
      <c r="G9" s="27" t="s">
        <v>734</v>
      </c>
      <c r="H9" s="27" t="s">
        <v>735</v>
      </c>
      <c r="I9" s="27" t="s">
        <v>736</v>
      </c>
      <c r="J9" s="27" t="s">
        <v>737</v>
      </c>
      <c r="K9" s="27" t="s">
        <v>738</v>
      </c>
      <c r="L9" s="27" t="s">
        <v>739</v>
      </c>
      <c r="M9" s="27" t="s">
        <v>740</v>
      </c>
      <c r="N9" s="27" t="s">
        <v>741</v>
      </c>
      <c r="O9" s="27" t="s">
        <v>742</v>
      </c>
      <c r="P9" s="27" t="s">
        <v>743</v>
      </c>
      <c r="Q9" s="22"/>
      <c r="R9" s="22"/>
      <c r="S9" s="22"/>
      <c r="T9" s="22"/>
      <c r="U9" s="22"/>
      <c r="V9" s="22"/>
      <c r="W9" s="22"/>
      <c r="X9" s="22"/>
      <c r="Y9" s="22"/>
      <c r="Z9" s="22"/>
    </row>
    <row r="10" spans="1:26" ht="14.5" x14ac:dyDescent="0.35">
      <c r="A10" s="24" t="s">
        <v>168</v>
      </c>
      <c r="B10" s="27" t="s">
        <v>744</v>
      </c>
      <c r="C10" s="27" t="s">
        <v>745</v>
      </c>
      <c r="D10" s="27" t="s">
        <v>746</v>
      </c>
      <c r="E10" s="27" t="s">
        <v>747</v>
      </c>
      <c r="F10" s="27" t="s">
        <v>748</v>
      </c>
      <c r="G10" s="27" t="s">
        <v>749</v>
      </c>
      <c r="H10" s="27" t="s">
        <v>750</v>
      </c>
      <c r="I10" s="27" t="s">
        <v>751</v>
      </c>
      <c r="J10" s="27" t="s">
        <v>752</v>
      </c>
      <c r="K10" s="22"/>
      <c r="L10" s="22"/>
      <c r="M10" s="22"/>
      <c r="N10" s="22"/>
      <c r="O10" s="22"/>
      <c r="P10" s="22"/>
      <c r="Q10" s="22"/>
      <c r="R10" s="22"/>
      <c r="S10" s="22"/>
      <c r="T10" s="22"/>
      <c r="U10" s="22"/>
      <c r="V10" s="22"/>
      <c r="W10" s="22"/>
      <c r="X10" s="22"/>
      <c r="Y10" s="22"/>
      <c r="Z10" s="22"/>
    </row>
    <row r="11" spans="1:26" ht="14.5" x14ac:dyDescent="0.35">
      <c r="A11" s="24" t="s">
        <v>169</v>
      </c>
      <c r="B11" s="27" t="s">
        <v>753</v>
      </c>
      <c r="C11" s="27" t="s">
        <v>754</v>
      </c>
      <c r="D11" s="27" t="s">
        <v>755</v>
      </c>
      <c r="E11" s="27" t="s">
        <v>756</v>
      </c>
      <c r="F11" s="27" t="s">
        <v>757</v>
      </c>
      <c r="G11" s="27" t="s">
        <v>758</v>
      </c>
      <c r="H11" s="27" t="s">
        <v>759</v>
      </c>
      <c r="I11" s="27" t="s">
        <v>760</v>
      </c>
      <c r="J11" s="22"/>
      <c r="K11" s="22"/>
      <c r="L11" s="22"/>
      <c r="M11" s="22"/>
      <c r="N11" s="22"/>
      <c r="O11" s="22"/>
      <c r="P11" s="22"/>
      <c r="Q11" s="22"/>
      <c r="R11" s="22"/>
      <c r="S11" s="22"/>
      <c r="T11" s="22"/>
      <c r="U11" s="22"/>
      <c r="V11" s="22"/>
      <c r="W11" s="22"/>
      <c r="X11" s="22"/>
      <c r="Y11" s="22"/>
      <c r="Z11" s="22"/>
    </row>
    <row r="12" spans="1:26" ht="14.5" x14ac:dyDescent="0.35">
      <c r="A12" s="24" t="s">
        <v>170</v>
      </c>
      <c r="B12" s="27" t="s">
        <v>761</v>
      </c>
      <c r="C12" s="27" t="s">
        <v>762</v>
      </c>
      <c r="D12" s="27" t="s">
        <v>763</v>
      </c>
      <c r="E12" s="27" t="s">
        <v>764</v>
      </c>
      <c r="F12" s="27" t="s">
        <v>765</v>
      </c>
      <c r="G12" s="27" t="s">
        <v>766</v>
      </c>
      <c r="H12" s="22"/>
      <c r="I12" s="22"/>
      <c r="J12" s="22"/>
      <c r="K12" s="22"/>
      <c r="L12" s="22"/>
      <c r="M12" s="22"/>
      <c r="N12" s="22"/>
      <c r="O12" s="22"/>
      <c r="P12" s="22"/>
      <c r="Q12" s="22"/>
      <c r="R12" s="22"/>
      <c r="S12" s="22"/>
      <c r="T12" s="22"/>
      <c r="U12" s="22"/>
      <c r="V12" s="22"/>
      <c r="W12" s="22"/>
      <c r="X12" s="22"/>
      <c r="Y12" s="22"/>
      <c r="Z12" s="22"/>
    </row>
    <row r="13" spans="1:26" ht="14.5" x14ac:dyDescent="0.35">
      <c r="A13" s="24" t="s">
        <v>171</v>
      </c>
      <c r="B13" s="27" t="s">
        <v>767</v>
      </c>
      <c r="C13" s="27" t="s">
        <v>768</v>
      </c>
      <c r="D13" s="27" t="s">
        <v>769</v>
      </c>
      <c r="E13" s="27" t="s">
        <v>770</v>
      </c>
      <c r="F13" s="27" t="s">
        <v>771</v>
      </c>
      <c r="G13" s="27" t="s">
        <v>772</v>
      </c>
      <c r="H13" s="27" t="s">
        <v>773</v>
      </c>
      <c r="I13" s="27" t="s">
        <v>774</v>
      </c>
      <c r="J13" s="27" t="s">
        <v>775</v>
      </c>
      <c r="K13" s="27" t="s">
        <v>776</v>
      </c>
      <c r="L13" s="27" t="s">
        <v>777</v>
      </c>
      <c r="M13" s="22"/>
      <c r="N13" s="22"/>
      <c r="O13" s="22"/>
      <c r="P13" s="22"/>
      <c r="Q13" s="22"/>
      <c r="R13" s="22"/>
      <c r="S13" s="22"/>
      <c r="T13" s="22"/>
      <c r="U13" s="22"/>
      <c r="V13" s="22"/>
      <c r="W13" s="22"/>
      <c r="X13" s="22"/>
      <c r="Y13" s="22"/>
      <c r="Z13" s="22"/>
    </row>
    <row r="14" spans="1:26" ht="14.5" x14ac:dyDescent="0.35">
      <c r="A14" s="24" t="s">
        <v>172</v>
      </c>
      <c r="B14" s="27" t="s">
        <v>778</v>
      </c>
      <c r="C14" s="27" t="s">
        <v>779</v>
      </c>
      <c r="D14" s="27" t="s">
        <v>780</v>
      </c>
      <c r="E14" s="27" t="s">
        <v>781</v>
      </c>
      <c r="F14" s="27" t="s">
        <v>782</v>
      </c>
      <c r="G14" s="27" t="s">
        <v>783</v>
      </c>
      <c r="H14" s="27" t="s">
        <v>784</v>
      </c>
      <c r="I14" s="27" t="s">
        <v>785</v>
      </c>
      <c r="J14" s="27" t="s">
        <v>786</v>
      </c>
      <c r="K14" s="27" t="s">
        <v>787</v>
      </c>
      <c r="L14" s="27" t="s">
        <v>788</v>
      </c>
      <c r="M14" s="27" t="s">
        <v>789</v>
      </c>
      <c r="N14" s="27" t="s">
        <v>790</v>
      </c>
      <c r="O14" s="27" t="s">
        <v>791</v>
      </c>
      <c r="P14" s="22"/>
      <c r="Q14" s="22"/>
      <c r="R14" s="22"/>
      <c r="S14" s="22"/>
      <c r="T14" s="22"/>
      <c r="U14" s="22"/>
      <c r="V14" s="22"/>
      <c r="W14" s="22"/>
      <c r="X14" s="22"/>
      <c r="Y14" s="22"/>
      <c r="Z14" s="22"/>
    </row>
    <row r="15" spans="1:26" ht="14.5" x14ac:dyDescent="0.35">
      <c r="A15" s="24" t="s">
        <v>173</v>
      </c>
      <c r="B15" s="27" t="s">
        <v>792</v>
      </c>
      <c r="C15" s="27" t="s">
        <v>793</v>
      </c>
      <c r="D15" s="27" t="s">
        <v>794</v>
      </c>
      <c r="E15" s="27" t="s">
        <v>795</v>
      </c>
      <c r="F15" s="27" t="s">
        <v>796</v>
      </c>
      <c r="G15" s="27" t="s">
        <v>797</v>
      </c>
      <c r="H15" s="27" t="s">
        <v>798</v>
      </c>
      <c r="I15" s="27" t="s">
        <v>799</v>
      </c>
      <c r="J15" s="22"/>
      <c r="K15" s="22"/>
      <c r="L15" s="22"/>
      <c r="M15" s="22"/>
      <c r="N15" s="22"/>
      <c r="O15" s="22"/>
      <c r="P15" s="22"/>
      <c r="Q15" s="22"/>
      <c r="R15" s="22"/>
      <c r="S15" s="22"/>
      <c r="T15" s="22"/>
      <c r="U15" s="22"/>
      <c r="V15" s="22"/>
      <c r="W15" s="22"/>
      <c r="X15" s="22"/>
      <c r="Y15" s="22"/>
      <c r="Z15" s="22"/>
    </row>
    <row r="16" spans="1:26" ht="14.5" x14ac:dyDescent="0.35">
      <c r="A16" s="32" t="s">
        <v>174</v>
      </c>
      <c r="B16" s="26" t="s">
        <v>800</v>
      </c>
      <c r="C16" s="26" t="s">
        <v>801</v>
      </c>
      <c r="D16" s="26" t="s">
        <v>802</v>
      </c>
      <c r="E16" s="26" t="s">
        <v>803</v>
      </c>
      <c r="F16" s="26" t="s">
        <v>804</v>
      </c>
      <c r="G16" s="26" t="s">
        <v>805</v>
      </c>
      <c r="H16" s="26" t="s">
        <v>806</v>
      </c>
      <c r="I16" s="26" t="s">
        <v>807</v>
      </c>
      <c r="J16" s="26" t="s">
        <v>808</v>
      </c>
      <c r="K16" s="21"/>
      <c r="L16" s="21"/>
      <c r="M16" s="21"/>
      <c r="N16" s="21"/>
      <c r="O16" s="21"/>
      <c r="P16" s="21"/>
      <c r="Q16" s="21"/>
      <c r="R16" s="21"/>
      <c r="S16" s="21"/>
      <c r="T16" s="21"/>
      <c r="U16" s="21"/>
      <c r="V16" s="21"/>
      <c r="W16" s="21"/>
      <c r="X16" s="21"/>
      <c r="Y16" s="21"/>
      <c r="Z16" s="21"/>
    </row>
    <row r="17" spans="1:26" ht="14.5" x14ac:dyDescent="0.35">
      <c r="A17" s="24" t="s">
        <v>175</v>
      </c>
      <c r="B17" s="27" t="s">
        <v>809</v>
      </c>
      <c r="C17" s="27" t="s">
        <v>810</v>
      </c>
      <c r="D17" s="27" t="s">
        <v>811</v>
      </c>
      <c r="E17" s="27" t="s">
        <v>812</v>
      </c>
      <c r="F17" s="27" t="s">
        <v>813</v>
      </c>
      <c r="G17" s="27" t="s">
        <v>814</v>
      </c>
      <c r="H17" s="27" t="s">
        <v>815</v>
      </c>
      <c r="I17" s="27" t="s">
        <v>816</v>
      </c>
      <c r="J17" s="27" t="s">
        <v>817</v>
      </c>
      <c r="K17" s="27" t="s">
        <v>818</v>
      </c>
      <c r="L17" s="27" t="s">
        <v>819</v>
      </c>
      <c r="M17" s="27" t="s">
        <v>820</v>
      </c>
      <c r="N17" s="27" t="s">
        <v>821</v>
      </c>
      <c r="O17" s="27" t="s">
        <v>822</v>
      </c>
      <c r="P17" s="22"/>
      <c r="Q17" s="22"/>
      <c r="R17" s="22"/>
      <c r="S17" s="22"/>
      <c r="T17" s="22"/>
      <c r="U17" s="22"/>
      <c r="V17" s="22"/>
      <c r="W17" s="22"/>
      <c r="X17" s="22"/>
      <c r="Y17" s="22"/>
      <c r="Z17" s="22"/>
    </row>
    <row r="18" spans="1:26" ht="14.5" x14ac:dyDescent="0.35">
      <c r="A18" s="24" t="s">
        <v>176</v>
      </c>
      <c r="B18" s="27" t="s">
        <v>823</v>
      </c>
      <c r="C18" s="27" t="s">
        <v>824</v>
      </c>
      <c r="D18" s="27" t="s">
        <v>825</v>
      </c>
      <c r="E18" s="27" t="s">
        <v>826</v>
      </c>
      <c r="F18" s="27" t="s">
        <v>827</v>
      </c>
      <c r="G18" s="27" t="s">
        <v>817</v>
      </c>
      <c r="H18" s="27" t="s">
        <v>828</v>
      </c>
      <c r="I18" s="27" t="s">
        <v>829</v>
      </c>
      <c r="J18" s="27" t="s">
        <v>830</v>
      </c>
      <c r="K18" s="27" t="s">
        <v>831</v>
      </c>
      <c r="L18" s="22"/>
      <c r="M18" s="22"/>
      <c r="N18" s="22"/>
      <c r="O18" s="22"/>
      <c r="P18" s="22"/>
      <c r="Q18" s="22"/>
      <c r="R18" s="22"/>
      <c r="S18" s="22"/>
      <c r="T18" s="22"/>
      <c r="U18" s="22"/>
      <c r="V18" s="22"/>
      <c r="W18" s="22"/>
      <c r="X18" s="22"/>
      <c r="Y18" s="22"/>
      <c r="Z18" s="22"/>
    </row>
    <row r="19" spans="1:26" ht="14.5" x14ac:dyDescent="0.35">
      <c r="A19" s="24" t="s">
        <v>177</v>
      </c>
      <c r="B19" s="27" t="s">
        <v>832</v>
      </c>
      <c r="C19" s="27" t="s">
        <v>833</v>
      </c>
      <c r="D19" s="27" t="s">
        <v>834</v>
      </c>
      <c r="E19" s="27" t="s">
        <v>835</v>
      </c>
      <c r="F19" s="27" t="s">
        <v>836</v>
      </c>
      <c r="G19" s="27" t="s">
        <v>837</v>
      </c>
      <c r="H19" s="27" t="s">
        <v>838</v>
      </c>
      <c r="I19" s="27" t="s">
        <v>839</v>
      </c>
      <c r="J19" s="27" t="s">
        <v>840</v>
      </c>
      <c r="K19" s="27" t="s">
        <v>841</v>
      </c>
      <c r="L19" s="27" t="s">
        <v>842</v>
      </c>
      <c r="M19" s="27" t="s">
        <v>843</v>
      </c>
      <c r="N19" s="27" t="s">
        <v>844</v>
      </c>
      <c r="O19" s="27" t="s">
        <v>845</v>
      </c>
      <c r="P19" s="27" t="s">
        <v>846</v>
      </c>
      <c r="Q19" s="27" t="s">
        <v>847</v>
      </c>
      <c r="R19" s="27" t="s">
        <v>848</v>
      </c>
      <c r="S19" s="27" t="s">
        <v>849</v>
      </c>
      <c r="T19" s="27" t="s">
        <v>850</v>
      </c>
      <c r="U19" s="27" t="s">
        <v>851</v>
      </c>
      <c r="V19" s="22"/>
      <c r="W19" s="22"/>
      <c r="X19" s="22"/>
      <c r="Y19" s="22"/>
      <c r="Z19" s="22"/>
    </row>
    <row r="20" spans="1:26" ht="14.5" x14ac:dyDescent="0.35">
      <c r="A20" s="24" t="s">
        <v>178</v>
      </c>
      <c r="B20" s="27" t="s">
        <v>852</v>
      </c>
      <c r="C20" s="27" t="s">
        <v>853</v>
      </c>
      <c r="D20" s="27" t="s">
        <v>854</v>
      </c>
      <c r="E20" s="27" t="s">
        <v>855</v>
      </c>
      <c r="F20" s="27" t="s">
        <v>856</v>
      </c>
      <c r="G20" s="27" t="s">
        <v>857</v>
      </c>
      <c r="H20" s="27" t="s">
        <v>858</v>
      </c>
      <c r="I20" s="27" t="s">
        <v>859</v>
      </c>
      <c r="J20" s="27" t="s">
        <v>860</v>
      </c>
      <c r="K20" s="27" t="s">
        <v>861</v>
      </c>
      <c r="L20" s="22"/>
      <c r="M20" s="22"/>
      <c r="N20" s="22"/>
      <c r="O20" s="22"/>
      <c r="P20" s="22"/>
      <c r="Q20" s="22"/>
      <c r="R20" s="22"/>
      <c r="S20" s="22"/>
      <c r="T20" s="22"/>
      <c r="U20" s="22"/>
      <c r="V20" s="22"/>
      <c r="W20" s="22"/>
      <c r="X20" s="22"/>
      <c r="Y20" s="22"/>
      <c r="Z20" s="22"/>
    </row>
    <row r="21" spans="1:26" ht="14.5" x14ac:dyDescent="0.35">
      <c r="A21" s="24" t="s">
        <v>179</v>
      </c>
      <c r="B21" s="27" t="s">
        <v>862</v>
      </c>
      <c r="C21" s="27" t="s">
        <v>863</v>
      </c>
      <c r="D21" s="27" t="s">
        <v>864</v>
      </c>
      <c r="E21" s="27" t="s">
        <v>865</v>
      </c>
      <c r="F21" s="27" t="s">
        <v>866</v>
      </c>
      <c r="G21" s="27" t="s">
        <v>867</v>
      </c>
      <c r="H21" s="27" t="s">
        <v>868</v>
      </c>
      <c r="I21" s="27" t="s">
        <v>869</v>
      </c>
      <c r="J21" s="27" t="s">
        <v>870</v>
      </c>
      <c r="K21" s="27" t="s">
        <v>871</v>
      </c>
      <c r="L21" s="22"/>
      <c r="M21" s="22"/>
      <c r="N21" s="22"/>
      <c r="O21" s="22"/>
      <c r="P21" s="22"/>
      <c r="Q21" s="22"/>
      <c r="R21" s="22"/>
      <c r="S21" s="22"/>
      <c r="T21" s="22"/>
      <c r="U21" s="22"/>
      <c r="V21" s="22"/>
      <c r="W21" s="22"/>
      <c r="X21" s="22"/>
      <c r="Y21" s="22"/>
      <c r="Z21" s="22"/>
    </row>
    <row r="22" spans="1:26" ht="14.5" x14ac:dyDescent="0.35">
      <c r="A22" s="24" t="s">
        <v>180</v>
      </c>
      <c r="B22" s="27" t="s">
        <v>872</v>
      </c>
      <c r="C22" s="27" t="s">
        <v>873</v>
      </c>
      <c r="D22" s="27" t="s">
        <v>874</v>
      </c>
      <c r="E22" s="27" t="s">
        <v>875</v>
      </c>
      <c r="F22" s="22"/>
      <c r="G22" s="22"/>
      <c r="H22" s="22"/>
      <c r="I22" s="22"/>
      <c r="J22" s="22"/>
      <c r="K22" s="22"/>
      <c r="L22" s="22"/>
      <c r="M22" s="22"/>
      <c r="N22" s="22"/>
      <c r="O22" s="22"/>
      <c r="P22" s="22"/>
      <c r="Q22" s="22"/>
      <c r="R22" s="22"/>
      <c r="S22" s="22"/>
      <c r="T22" s="22"/>
      <c r="U22" s="22"/>
      <c r="V22" s="22"/>
      <c r="W22" s="22"/>
      <c r="X22" s="22"/>
      <c r="Y22" s="22"/>
      <c r="Z22" s="22"/>
    </row>
    <row r="23" spans="1:26" ht="14.5" x14ac:dyDescent="0.35">
      <c r="A23" s="32" t="s">
        <v>181</v>
      </c>
      <c r="B23" s="26" t="s">
        <v>876</v>
      </c>
      <c r="C23" s="26" t="s">
        <v>877</v>
      </c>
      <c r="D23" s="26" t="s">
        <v>783</v>
      </c>
      <c r="E23" s="26" t="s">
        <v>878</v>
      </c>
      <c r="F23" s="26" t="s">
        <v>879</v>
      </c>
      <c r="G23" s="21"/>
      <c r="H23" s="21"/>
      <c r="I23" s="21"/>
      <c r="J23" s="21"/>
      <c r="K23" s="21"/>
      <c r="L23" s="21"/>
      <c r="M23" s="21"/>
      <c r="N23" s="21"/>
      <c r="O23" s="21"/>
      <c r="P23" s="21"/>
      <c r="Q23" s="21"/>
      <c r="R23" s="21"/>
      <c r="S23" s="21"/>
      <c r="T23" s="21"/>
      <c r="U23" s="21"/>
      <c r="V23" s="21"/>
      <c r="W23" s="21"/>
      <c r="X23" s="21"/>
      <c r="Y23" s="21"/>
      <c r="Z23" s="21"/>
    </row>
    <row r="24" spans="1:26" ht="14.5" x14ac:dyDescent="0.35">
      <c r="A24" s="24" t="s">
        <v>182</v>
      </c>
      <c r="B24" s="27" t="s">
        <v>880</v>
      </c>
      <c r="C24" s="27" t="s">
        <v>881</v>
      </c>
      <c r="D24" s="27" t="s">
        <v>882</v>
      </c>
      <c r="E24" s="27" t="s">
        <v>883</v>
      </c>
      <c r="F24" s="27" t="s">
        <v>884</v>
      </c>
      <c r="G24" s="27" t="s">
        <v>885</v>
      </c>
      <c r="H24" s="27" t="s">
        <v>886</v>
      </c>
      <c r="I24" s="27" t="s">
        <v>887</v>
      </c>
      <c r="J24" s="27" t="s">
        <v>888</v>
      </c>
      <c r="K24" s="27" t="s">
        <v>889</v>
      </c>
      <c r="L24" s="27" t="s">
        <v>890</v>
      </c>
      <c r="M24" s="22"/>
      <c r="N24" s="22"/>
      <c r="O24" s="22"/>
      <c r="P24" s="22"/>
      <c r="Q24" s="22"/>
      <c r="R24" s="22"/>
      <c r="S24" s="22"/>
      <c r="T24" s="22"/>
      <c r="U24" s="22"/>
      <c r="V24" s="22"/>
      <c r="W24" s="22"/>
      <c r="X24" s="22"/>
      <c r="Y24" s="22"/>
      <c r="Z24" s="22"/>
    </row>
    <row r="25" spans="1:26" ht="14.5" x14ac:dyDescent="0.35">
      <c r="A25" s="24" t="s">
        <v>183</v>
      </c>
      <c r="B25" s="27" t="s">
        <v>891</v>
      </c>
      <c r="C25" s="27" t="s">
        <v>892</v>
      </c>
      <c r="D25" s="27" t="s">
        <v>893</v>
      </c>
      <c r="E25" s="27" t="s">
        <v>894</v>
      </c>
      <c r="F25" s="27" t="s">
        <v>895</v>
      </c>
      <c r="G25" s="27" t="s">
        <v>896</v>
      </c>
      <c r="H25" s="22"/>
      <c r="I25" s="22"/>
      <c r="J25" s="22"/>
      <c r="K25" s="22"/>
      <c r="L25" s="22"/>
      <c r="M25" s="22"/>
      <c r="N25" s="22"/>
      <c r="O25" s="22"/>
      <c r="P25" s="22"/>
      <c r="Q25" s="22"/>
      <c r="R25" s="22"/>
      <c r="S25" s="22"/>
      <c r="T25" s="22"/>
      <c r="U25" s="22"/>
      <c r="V25" s="22"/>
      <c r="W25" s="22"/>
      <c r="X25" s="22"/>
      <c r="Y25" s="22"/>
      <c r="Z25" s="22"/>
    </row>
    <row r="26" spans="1:26" ht="14.5" x14ac:dyDescent="0.35">
      <c r="A26" s="24" t="s">
        <v>184</v>
      </c>
      <c r="B26" s="27" t="s">
        <v>897</v>
      </c>
      <c r="C26" s="27" t="s">
        <v>898</v>
      </c>
      <c r="D26" s="27" t="s">
        <v>899</v>
      </c>
      <c r="E26" s="27" t="s">
        <v>900</v>
      </c>
      <c r="F26" s="27" t="s">
        <v>901</v>
      </c>
      <c r="G26" s="27" t="s">
        <v>902</v>
      </c>
      <c r="H26" s="27" t="s">
        <v>903</v>
      </c>
      <c r="I26" s="27" t="s">
        <v>904</v>
      </c>
      <c r="J26" s="27" t="s">
        <v>905</v>
      </c>
      <c r="K26" s="27" t="s">
        <v>906</v>
      </c>
      <c r="L26" s="27" t="s">
        <v>907</v>
      </c>
      <c r="M26" s="22"/>
      <c r="N26" s="22"/>
      <c r="O26" s="22"/>
      <c r="P26" s="22"/>
      <c r="Q26" s="22"/>
      <c r="R26" s="22"/>
      <c r="S26" s="22"/>
      <c r="T26" s="22"/>
      <c r="U26" s="22"/>
      <c r="V26" s="22"/>
      <c r="W26" s="22"/>
      <c r="X26" s="22"/>
      <c r="Y26" s="22"/>
      <c r="Z26" s="22"/>
    </row>
    <row r="27" spans="1:26" ht="14.5" x14ac:dyDescent="0.35">
      <c r="A27" s="32" t="s">
        <v>185</v>
      </c>
      <c r="B27" s="26" t="s">
        <v>908</v>
      </c>
      <c r="C27" s="26" t="s">
        <v>909</v>
      </c>
      <c r="D27" s="26" t="s">
        <v>910</v>
      </c>
      <c r="E27" s="26" t="s">
        <v>819</v>
      </c>
      <c r="F27" s="26" t="s">
        <v>911</v>
      </c>
      <c r="G27" s="26" t="s">
        <v>912</v>
      </c>
      <c r="H27" s="21"/>
      <c r="I27" s="21"/>
      <c r="J27" s="21"/>
      <c r="K27" s="21"/>
      <c r="L27" s="21"/>
      <c r="M27" s="21"/>
      <c r="N27" s="21"/>
      <c r="O27" s="21"/>
      <c r="P27" s="21"/>
      <c r="Q27" s="21"/>
      <c r="R27" s="21"/>
      <c r="S27" s="21"/>
      <c r="T27" s="21"/>
      <c r="U27" s="21"/>
      <c r="V27" s="21"/>
      <c r="W27" s="21"/>
      <c r="X27" s="21"/>
      <c r="Y27" s="21"/>
      <c r="Z27" s="21"/>
    </row>
    <row r="28" spans="1:26" ht="14.5" x14ac:dyDescent="0.35">
      <c r="A28" s="24" t="s">
        <v>186</v>
      </c>
      <c r="B28" s="27" t="s">
        <v>913</v>
      </c>
      <c r="C28" s="27" t="s">
        <v>914</v>
      </c>
      <c r="D28" s="27" t="s">
        <v>915</v>
      </c>
      <c r="E28" s="27" t="s">
        <v>916</v>
      </c>
      <c r="F28" s="27" t="s">
        <v>917</v>
      </c>
      <c r="G28" s="27" t="s">
        <v>918</v>
      </c>
      <c r="H28" s="27" t="s">
        <v>919</v>
      </c>
      <c r="I28" s="27" t="s">
        <v>920</v>
      </c>
      <c r="J28" s="27" t="s">
        <v>921</v>
      </c>
      <c r="K28" s="27" t="s">
        <v>922</v>
      </c>
      <c r="L28" s="27" t="s">
        <v>923</v>
      </c>
      <c r="M28" s="27" t="s">
        <v>924</v>
      </c>
      <c r="N28" s="27" t="s">
        <v>925</v>
      </c>
      <c r="O28" s="27" t="s">
        <v>798</v>
      </c>
      <c r="P28" s="27" t="s">
        <v>926</v>
      </c>
      <c r="Q28" s="22"/>
      <c r="R28" s="22"/>
      <c r="S28" s="22"/>
      <c r="T28" s="22"/>
      <c r="U28" s="22"/>
      <c r="V28" s="22"/>
      <c r="W28" s="22"/>
      <c r="X28" s="22"/>
      <c r="Y28" s="22"/>
      <c r="Z28" s="22"/>
    </row>
    <row r="29" spans="1:26" ht="14.5" x14ac:dyDescent="0.35">
      <c r="A29" s="24" t="s">
        <v>187</v>
      </c>
      <c r="B29" s="27" t="s">
        <v>927</v>
      </c>
      <c r="C29" s="27" t="s">
        <v>928</v>
      </c>
      <c r="D29" s="27" t="s">
        <v>929</v>
      </c>
      <c r="E29" s="27" t="s">
        <v>930</v>
      </c>
      <c r="F29" s="27" t="s">
        <v>931</v>
      </c>
      <c r="G29" s="27" t="s">
        <v>932</v>
      </c>
      <c r="H29" s="22"/>
      <c r="I29" s="22"/>
      <c r="J29" s="22"/>
      <c r="K29" s="22"/>
      <c r="L29" s="22"/>
      <c r="M29" s="22"/>
      <c r="N29" s="22"/>
      <c r="O29" s="22"/>
      <c r="P29" s="22"/>
      <c r="Q29" s="22"/>
      <c r="R29" s="22"/>
      <c r="S29" s="22"/>
      <c r="T29" s="22"/>
      <c r="U29" s="22"/>
      <c r="V29" s="22"/>
      <c r="W29" s="22"/>
      <c r="X29" s="22"/>
      <c r="Y29" s="22"/>
      <c r="Z29" s="22"/>
    </row>
    <row r="30" spans="1:26" ht="14.5" x14ac:dyDescent="0.35">
      <c r="A30" s="24" t="s">
        <v>188</v>
      </c>
      <c r="B30" s="27" t="s">
        <v>933</v>
      </c>
      <c r="C30" s="27" t="s">
        <v>934</v>
      </c>
      <c r="D30" s="27" t="s">
        <v>935</v>
      </c>
      <c r="E30" s="27" t="s">
        <v>936</v>
      </c>
      <c r="F30" s="27" t="s">
        <v>937</v>
      </c>
      <c r="G30" s="22"/>
      <c r="H30" s="22"/>
      <c r="I30" s="22"/>
      <c r="J30" s="22"/>
      <c r="K30" s="22"/>
      <c r="L30" s="22"/>
      <c r="M30" s="22"/>
      <c r="N30" s="22"/>
      <c r="O30" s="22"/>
      <c r="P30" s="22"/>
      <c r="Q30" s="22"/>
      <c r="R30" s="22"/>
      <c r="S30" s="22"/>
      <c r="T30" s="22"/>
      <c r="U30" s="22"/>
      <c r="V30" s="22"/>
      <c r="W30" s="22"/>
      <c r="X30" s="22"/>
      <c r="Y30" s="22"/>
      <c r="Z30" s="22"/>
    </row>
    <row r="31" spans="1:26" ht="14.5" x14ac:dyDescent="0.35">
      <c r="A31" s="24" t="s">
        <v>189</v>
      </c>
      <c r="B31" s="27" t="s">
        <v>938</v>
      </c>
      <c r="C31" s="27" t="s">
        <v>939</v>
      </c>
      <c r="D31" s="27" t="s">
        <v>940</v>
      </c>
      <c r="E31" s="27" t="s">
        <v>941</v>
      </c>
      <c r="F31" s="27" t="s">
        <v>942</v>
      </c>
      <c r="G31" s="27" t="s">
        <v>943</v>
      </c>
      <c r="H31" s="27" t="s">
        <v>944</v>
      </c>
      <c r="I31" s="27" t="s">
        <v>945</v>
      </c>
      <c r="J31" s="27" t="s">
        <v>946</v>
      </c>
      <c r="K31" s="27" t="s">
        <v>947</v>
      </c>
      <c r="L31" s="27" t="s">
        <v>948</v>
      </c>
      <c r="M31" s="27" t="s">
        <v>949</v>
      </c>
      <c r="N31" s="27" t="s">
        <v>950</v>
      </c>
      <c r="O31" s="27" t="s">
        <v>951</v>
      </c>
      <c r="P31" s="27" t="s">
        <v>952</v>
      </c>
      <c r="Q31" s="27" t="s">
        <v>953</v>
      </c>
      <c r="R31" s="27" t="s">
        <v>954</v>
      </c>
      <c r="S31" s="27" t="s">
        <v>955</v>
      </c>
      <c r="T31" s="22"/>
      <c r="U31" s="22"/>
      <c r="V31" s="22"/>
      <c r="W31" s="22"/>
      <c r="X31" s="22"/>
      <c r="Y31" s="22"/>
      <c r="Z31" s="22"/>
    </row>
    <row r="32" spans="1:26" ht="14.5" x14ac:dyDescent="0.35">
      <c r="A32" s="24" t="s">
        <v>190</v>
      </c>
      <c r="B32" s="27" t="s">
        <v>956</v>
      </c>
      <c r="C32" s="27" t="s">
        <v>957</v>
      </c>
      <c r="D32" s="27" t="s">
        <v>958</v>
      </c>
      <c r="E32" s="27" t="s">
        <v>959</v>
      </c>
      <c r="F32" s="27" t="s">
        <v>960</v>
      </c>
      <c r="G32" s="27" t="s">
        <v>961</v>
      </c>
      <c r="H32" s="27" t="s">
        <v>962</v>
      </c>
      <c r="I32" s="27" t="s">
        <v>963</v>
      </c>
      <c r="J32" s="27" t="s">
        <v>964</v>
      </c>
      <c r="K32" s="27" t="s">
        <v>965</v>
      </c>
      <c r="L32" s="27" t="s">
        <v>966</v>
      </c>
      <c r="M32" s="27" t="s">
        <v>967</v>
      </c>
      <c r="N32" s="27" t="s">
        <v>968</v>
      </c>
      <c r="O32" s="22"/>
      <c r="P32" s="22"/>
      <c r="Q32" s="22"/>
      <c r="R32" s="22"/>
      <c r="S32" s="22"/>
      <c r="T32" s="22"/>
      <c r="U32" s="22"/>
      <c r="V32" s="22"/>
      <c r="W32" s="22"/>
      <c r="X32" s="22"/>
      <c r="Y32" s="22"/>
      <c r="Z32" s="22"/>
    </row>
    <row r="33" spans="1:26" ht="14.5" x14ac:dyDescent="0.35">
      <c r="A33" s="24" t="s">
        <v>191</v>
      </c>
      <c r="B33" s="27" t="s">
        <v>969</v>
      </c>
      <c r="C33" s="27" t="s">
        <v>970</v>
      </c>
      <c r="D33" s="27" t="s">
        <v>971</v>
      </c>
      <c r="E33" s="27" t="s">
        <v>972</v>
      </c>
      <c r="F33" s="27" t="s">
        <v>973</v>
      </c>
      <c r="G33" s="27" t="s">
        <v>974</v>
      </c>
      <c r="H33" s="22"/>
      <c r="I33" s="22"/>
      <c r="J33" s="22"/>
      <c r="K33" s="22"/>
      <c r="L33" s="22"/>
      <c r="M33" s="22"/>
      <c r="N33" s="22"/>
      <c r="O33" s="22"/>
      <c r="P33" s="22"/>
      <c r="Q33" s="22"/>
      <c r="R33" s="22"/>
      <c r="S33" s="22"/>
      <c r="T33" s="22"/>
      <c r="U33" s="22"/>
      <c r="V33" s="22"/>
      <c r="W33" s="22"/>
      <c r="X33" s="22"/>
      <c r="Y33" s="22"/>
      <c r="Z33" s="22"/>
    </row>
    <row r="34" spans="1:26" ht="14.5" x14ac:dyDescent="0.35">
      <c r="A34" s="32" t="s">
        <v>192</v>
      </c>
      <c r="B34" s="26" t="s">
        <v>975</v>
      </c>
      <c r="C34" s="26" t="s">
        <v>976</v>
      </c>
      <c r="D34" s="26" t="s">
        <v>863</v>
      </c>
      <c r="E34" s="26" t="s">
        <v>977</v>
      </c>
      <c r="F34" s="26" t="s">
        <v>978</v>
      </c>
      <c r="G34" s="26" t="s">
        <v>979</v>
      </c>
      <c r="H34" s="26" t="s">
        <v>980</v>
      </c>
      <c r="I34" s="26" t="s">
        <v>981</v>
      </c>
      <c r="J34" s="26" t="s">
        <v>982</v>
      </c>
      <c r="K34" s="26" t="s">
        <v>983</v>
      </c>
      <c r="L34" s="26" t="s">
        <v>984</v>
      </c>
      <c r="M34" s="26" t="s">
        <v>985</v>
      </c>
      <c r="N34" s="26" t="s">
        <v>986</v>
      </c>
      <c r="O34" s="21"/>
      <c r="P34" s="21"/>
      <c r="Q34" s="21"/>
      <c r="R34" s="21"/>
      <c r="S34" s="21"/>
      <c r="T34" s="21"/>
      <c r="U34" s="21"/>
      <c r="V34" s="21"/>
      <c r="W34" s="21"/>
      <c r="X34" s="21"/>
      <c r="Y34" s="21"/>
      <c r="Z34" s="21"/>
    </row>
    <row r="35" spans="1:26" ht="14.5" x14ac:dyDescent="0.35">
      <c r="A35" s="24" t="s">
        <v>193</v>
      </c>
      <c r="B35" s="27" t="s">
        <v>987</v>
      </c>
      <c r="C35" s="27" t="s">
        <v>988</v>
      </c>
      <c r="D35" s="27" t="s">
        <v>989</v>
      </c>
      <c r="E35" s="27" t="s">
        <v>990</v>
      </c>
      <c r="F35" s="27" t="s">
        <v>991</v>
      </c>
      <c r="G35" s="27" t="s">
        <v>992</v>
      </c>
      <c r="H35" s="27" t="s">
        <v>993</v>
      </c>
      <c r="I35" s="22"/>
      <c r="J35" s="22"/>
      <c r="K35" s="22"/>
      <c r="L35" s="22"/>
      <c r="M35" s="22"/>
      <c r="N35" s="22"/>
      <c r="O35" s="22"/>
      <c r="P35" s="22"/>
      <c r="Q35" s="22"/>
      <c r="R35" s="22"/>
      <c r="S35" s="22"/>
      <c r="T35" s="22"/>
      <c r="U35" s="22"/>
      <c r="V35" s="22"/>
      <c r="W35" s="22"/>
      <c r="X35" s="22"/>
      <c r="Y35" s="22"/>
      <c r="Z35" s="22"/>
    </row>
    <row r="36" spans="1:26" ht="14.5" x14ac:dyDescent="0.35">
      <c r="A36" s="24" t="s">
        <v>194</v>
      </c>
      <c r="B36" s="27" t="s">
        <v>994</v>
      </c>
      <c r="C36" s="27" t="s">
        <v>995</v>
      </c>
      <c r="D36" s="27" t="s">
        <v>996</v>
      </c>
      <c r="E36" s="27" t="s">
        <v>997</v>
      </c>
      <c r="F36" s="27" t="s">
        <v>998</v>
      </c>
      <c r="G36" s="22"/>
      <c r="H36" s="22"/>
      <c r="I36" s="22"/>
      <c r="J36" s="22"/>
      <c r="K36" s="22"/>
      <c r="L36" s="22"/>
      <c r="M36" s="22"/>
      <c r="N36" s="22"/>
      <c r="O36" s="22"/>
      <c r="P36" s="22"/>
      <c r="Q36" s="22"/>
      <c r="R36" s="22"/>
      <c r="S36" s="22"/>
      <c r="T36" s="22"/>
      <c r="U36" s="22"/>
      <c r="V36" s="22"/>
      <c r="W36" s="22"/>
      <c r="X36" s="22"/>
      <c r="Y36" s="22"/>
      <c r="Z36" s="22"/>
    </row>
    <row r="37" spans="1:26" ht="14.5" x14ac:dyDescent="0.35">
      <c r="A37" s="24" t="s">
        <v>195</v>
      </c>
      <c r="B37" s="27" t="s">
        <v>999</v>
      </c>
      <c r="C37" s="27" t="s">
        <v>969</v>
      </c>
      <c r="D37" s="27" t="s">
        <v>1000</v>
      </c>
      <c r="E37" s="27" t="s">
        <v>1001</v>
      </c>
      <c r="F37" s="27" t="s">
        <v>1002</v>
      </c>
      <c r="G37" s="27" t="s">
        <v>1003</v>
      </c>
      <c r="H37" s="27" t="s">
        <v>1004</v>
      </c>
      <c r="I37" s="27" t="s">
        <v>1005</v>
      </c>
      <c r="J37" s="27" t="s">
        <v>1006</v>
      </c>
      <c r="K37" s="27" t="s">
        <v>1007</v>
      </c>
      <c r="L37" s="27" t="s">
        <v>1008</v>
      </c>
      <c r="M37" s="27" t="s">
        <v>1009</v>
      </c>
      <c r="N37" s="22"/>
      <c r="O37" s="22"/>
      <c r="P37" s="22"/>
      <c r="Q37" s="22"/>
      <c r="R37" s="22"/>
      <c r="S37" s="22"/>
      <c r="T37" s="22"/>
      <c r="U37" s="22"/>
      <c r="V37" s="22"/>
      <c r="W37" s="22"/>
      <c r="X37" s="22"/>
      <c r="Y37" s="22"/>
      <c r="Z37" s="22"/>
    </row>
    <row r="38" spans="1:26" ht="14.5" x14ac:dyDescent="0.35">
      <c r="A38" s="24" t="s">
        <v>196</v>
      </c>
      <c r="B38" s="27" t="s">
        <v>1010</v>
      </c>
      <c r="C38" s="27" t="s">
        <v>1011</v>
      </c>
      <c r="D38" s="27" t="s">
        <v>1012</v>
      </c>
      <c r="E38" s="27" t="s">
        <v>1013</v>
      </c>
      <c r="F38" s="27" t="s">
        <v>798</v>
      </c>
      <c r="G38" s="27" t="s">
        <v>1014</v>
      </c>
      <c r="H38" s="27" t="s">
        <v>1015</v>
      </c>
      <c r="I38" s="27" t="s">
        <v>1016</v>
      </c>
      <c r="J38" s="22"/>
      <c r="K38" s="22"/>
      <c r="L38" s="22"/>
      <c r="M38" s="22"/>
      <c r="N38" s="22"/>
      <c r="O38" s="22"/>
      <c r="P38" s="22"/>
      <c r="Q38" s="22"/>
      <c r="R38" s="22"/>
      <c r="S38" s="22"/>
      <c r="T38" s="22"/>
      <c r="U38" s="22"/>
      <c r="V38" s="22"/>
      <c r="W38" s="22"/>
      <c r="X38" s="22"/>
      <c r="Y38" s="22"/>
      <c r="Z38" s="22"/>
    </row>
    <row r="39" spans="1:26" ht="14.5" x14ac:dyDescent="0.35">
      <c r="A39" s="24" t="s">
        <v>197</v>
      </c>
      <c r="B39" s="27" t="s">
        <v>1017</v>
      </c>
      <c r="C39" s="27" t="s">
        <v>1018</v>
      </c>
      <c r="D39" s="27" t="s">
        <v>1019</v>
      </c>
      <c r="E39" s="27" t="s">
        <v>1020</v>
      </c>
      <c r="F39" s="27" t="s">
        <v>1021</v>
      </c>
      <c r="G39" s="27" t="s">
        <v>1022</v>
      </c>
      <c r="H39" s="27" t="s">
        <v>1023</v>
      </c>
      <c r="I39" s="27" t="s">
        <v>1024</v>
      </c>
      <c r="J39" s="22"/>
      <c r="K39" s="22"/>
      <c r="L39" s="22"/>
      <c r="M39" s="22"/>
      <c r="N39" s="22"/>
      <c r="O39" s="22"/>
      <c r="P39" s="22"/>
      <c r="Q39" s="22"/>
      <c r="R39" s="22"/>
      <c r="S39" s="22"/>
      <c r="T39" s="22"/>
      <c r="U39" s="22"/>
      <c r="V39" s="22"/>
      <c r="W39" s="22"/>
      <c r="X39" s="22"/>
      <c r="Y39" s="22"/>
      <c r="Z39" s="22"/>
    </row>
    <row r="40" spans="1:26" ht="14.5" x14ac:dyDescent="0.35">
      <c r="A40" s="24" t="s">
        <v>198</v>
      </c>
      <c r="B40" s="27" t="s">
        <v>1025</v>
      </c>
      <c r="C40" s="27" t="s">
        <v>1026</v>
      </c>
      <c r="D40" s="27" t="s">
        <v>1027</v>
      </c>
      <c r="E40" s="27" t="s">
        <v>1028</v>
      </c>
      <c r="F40" s="27" t="s">
        <v>1029</v>
      </c>
      <c r="G40" s="27" t="s">
        <v>1030</v>
      </c>
      <c r="H40" s="27" t="s">
        <v>1031</v>
      </c>
      <c r="I40" s="27" t="s">
        <v>1032</v>
      </c>
      <c r="J40" s="27" t="s">
        <v>1033</v>
      </c>
      <c r="K40" s="27" t="s">
        <v>1034</v>
      </c>
      <c r="L40" s="27" t="s">
        <v>1035</v>
      </c>
      <c r="M40" s="22"/>
      <c r="N40" s="22"/>
      <c r="O40" s="22"/>
      <c r="P40" s="22"/>
      <c r="Q40" s="22"/>
      <c r="R40" s="22"/>
      <c r="S40" s="22"/>
      <c r="T40" s="22"/>
      <c r="U40" s="22"/>
      <c r="V40" s="22"/>
      <c r="W40" s="22"/>
      <c r="X40" s="22"/>
      <c r="Y40" s="22"/>
      <c r="Z40" s="22"/>
    </row>
    <row r="41" spans="1:26" ht="14.5" x14ac:dyDescent="0.35">
      <c r="A41" s="32" t="s">
        <v>199</v>
      </c>
      <c r="B41" s="26" t="s">
        <v>1036</v>
      </c>
      <c r="C41" s="26" t="s">
        <v>1037</v>
      </c>
      <c r="D41" s="26" t="s">
        <v>1038</v>
      </c>
      <c r="E41" s="21"/>
      <c r="F41" s="21"/>
      <c r="G41" s="21"/>
      <c r="H41" s="21"/>
      <c r="I41" s="21"/>
      <c r="J41" s="21"/>
      <c r="K41" s="21"/>
      <c r="L41" s="21"/>
      <c r="M41" s="21"/>
      <c r="N41" s="21"/>
      <c r="O41" s="21"/>
      <c r="P41" s="21"/>
      <c r="Q41" s="21"/>
      <c r="R41" s="21"/>
      <c r="S41" s="21"/>
      <c r="T41" s="21"/>
      <c r="U41" s="21"/>
      <c r="V41" s="21"/>
      <c r="W41" s="21"/>
      <c r="X41" s="21"/>
      <c r="Y41" s="21"/>
      <c r="Z41" s="21"/>
    </row>
    <row r="42" spans="1:26" ht="14.5" x14ac:dyDescent="0.35">
      <c r="A42" s="24" t="s">
        <v>200</v>
      </c>
      <c r="B42" s="27" t="s">
        <v>1039</v>
      </c>
      <c r="C42" s="27" t="s">
        <v>1040</v>
      </c>
      <c r="D42" s="22"/>
      <c r="E42" s="22"/>
      <c r="F42" s="22"/>
      <c r="G42" s="22"/>
      <c r="H42" s="22"/>
      <c r="I42" s="22"/>
      <c r="J42" s="22"/>
      <c r="K42" s="22"/>
      <c r="L42" s="22"/>
      <c r="M42" s="22"/>
      <c r="N42" s="22"/>
      <c r="O42" s="22"/>
      <c r="P42" s="22"/>
      <c r="Q42" s="22"/>
      <c r="R42" s="22"/>
      <c r="S42" s="22"/>
      <c r="T42" s="22"/>
      <c r="U42" s="22"/>
      <c r="V42" s="22"/>
      <c r="W42" s="22"/>
      <c r="X42" s="22"/>
      <c r="Y42" s="22"/>
      <c r="Z42" s="22"/>
    </row>
    <row r="43" spans="1:26" ht="14.5" x14ac:dyDescent="0.35">
      <c r="A43" s="24" t="s">
        <v>201</v>
      </c>
      <c r="B43" s="27" t="s">
        <v>1041</v>
      </c>
      <c r="C43" s="27" t="s">
        <v>1042</v>
      </c>
      <c r="D43" s="27" t="s">
        <v>1043</v>
      </c>
      <c r="E43" s="27" t="s">
        <v>1044</v>
      </c>
      <c r="F43" s="27" t="s">
        <v>1045</v>
      </c>
      <c r="G43" s="27" t="s">
        <v>1046</v>
      </c>
      <c r="H43" s="22"/>
      <c r="I43" s="22"/>
      <c r="J43" s="22"/>
      <c r="K43" s="22"/>
      <c r="L43" s="22"/>
      <c r="M43" s="22"/>
      <c r="N43" s="22"/>
      <c r="O43" s="22"/>
      <c r="P43" s="22"/>
      <c r="Q43" s="22"/>
      <c r="R43" s="22"/>
      <c r="S43" s="22"/>
      <c r="T43" s="22"/>
      <c r="U43" s="22"/>
      <c r="V43" s="22"/>
      <c r="W43" s="22"/>
      <c r="X43" s="22"/>
      <c r="Y43" s="22"/>
      <c r="Z43" s="22"/>
    </row>
    <row r="44" spans="1:26" ht="14.5" x14ac:dyDescent="0.35">
      <c r="A44" s="24" t="s">
        <v>202</v>
      </c>
      <c r="B44" s="27" t="s">
        <v>1047</v>
      </c>
      <c r="C44" s="27" t="s">
        <v>1048</v>
      </c>
      <c r="D44" s="27" t="s">
        <v>1049</v>
      </c>
      <c r="E44" s="27" t="s">
        <v>1050</v>
      </c>
      <c r="F44" s="27" t="s">
        <v>1051</v>
      </c>
      <c r="G44" s="27" t="s">
        <v>1052</v>
      </c>
      <c r="H44" s="27" t="s">
        <v>1053</v>
      </c>
      <c r="I44" s="27" t="s">
        <v>1054</v>
      </c>
      <c r="J44" s="22"/>
      <c r="K44" s="22"/>
      <c r="L44" s="22"/>
      <c r="M44" s="22"/>
      <c r="N44" s="22"/>
      <c r="O44" s="22"/>
      <c r="P44" s="22"/>
      <c r="Q44" s="22"/>
      <c r="R44" s="22"/>
      <c r="S44" s="22"/>
      <c r="T44" s="22"/>
      <c r="U44" s="22"/>
      <c r="V44" s="22"/>
      <c r="W44" s="22"/>
      <c r="X44" s="22"/>
      <c r="Y44" s="22"/>
      <c r="Z44" s="22"/>
    </row>
    <row r="45" spans="1:26" ht="14.5" x14ac:dyDescent="0.35">
      <c r="A45" s="24" t="s">
        <v>203</v>
      </c>
      <c r="B45" s="27" t="s">
        <v>1055</v>
      </c>
      <c r="C45" s="27" t="s">
        <v>1056</v>
      </c>
      <c r="D45" s="27" t="s">
        <v>1057</v>
      </c>
      <c r="E45" s="27" t="s">
        <v>1058</v>
      </c>
      <c r="F45" s="22"/>
      <c r="G45" s="22"/>
      <c r="H45" s="22"/>
      <c r="I45" s="22"/>
      <c r="J45" s="22"/>
      <c r="K45" s="22"/>
      <c r="L45" s="22"/>
      <c r="M45" s="22"/>
      <c r="N45" s="22"/>
      <c r="O45" s="22"/>
      <c r="P45" s="22"/>
      <c r="Q45" s="22"/>
      <c r="R45" s="22"/>
      <c r="S45" s="22"/>
      <c r="T45" s="22"/>
      <c r="U45" s="22"/>
      <c r="V45" s="22"/>
      <c r="W45" s="22"/>
      <c r="X45" s="22"/>
      <c r="Y45" s="22"/>
      <c r="Z45" s="22"/>
    </row>
    <row r="46" spans="1:26" ht="14.5" x14ac:dyDescent="0.35">
      <c r="A46" s="24" t="s">
        <v>204</v>
      </c>
      <c r="B46" s="27" t="s">
        <v>1059</v>
      </c>
      <c r="C46" s="27" t="s">
        <v>1060</v>
      </c>
      <c r="D46" s="27" t="s">
        <v>1061</v>
      </c>
      <c r="E46" s="27" t="s">
        <v>1062</v>
      </c>
      <c r="F46" s="22"/>
      <c r="G46" s="22"/>
      <c r="H46" s="22"/>
      <c r="I46" s="22"/>
      <c r="J46" s="22"/>
      <c r="K46" s="22"/>
      <c r="L46" s="22"/>
      <c r="M46" s="22"/>
      <c r="N46" s="22"/>
      <c r="O46" s="22"/>
      <c r="P46" s="22"/>
      <c r="Q46" s="22"/>
      <c r="R46" s="22"/>
      <c r="S46" s="22"/>
      <c r="T46" s="22"/>
      <c r="U46" s="22"/>
      <c r="V46" s="22"/>
      <c r="W46" s="22"/>
      <c r="X46" s="22"/>
      <c r="Y46" s="22"/>
      <c r="Z46" s="22"/>
    </row>
    <row r="47" spans="1:26" ht="14.5" x14ac:dyDescent="0.35">
      <c r="A47" s="24" t="s">
        <v>205</v>
      </c>
      <c r="B47" s="27" t="s">
        <v>1063</v>
      </c>
      <c r="C47" s="27" t="s">
        <v>1064</v>
      </c>
      <c r="D47" s="27" t="s">
        <v>1065</v>
      </c>
      <c r="E47" s="27" t="s">
        <v>1066</v>
      </c>
      <c r="F47" s="22"/>
      <c r="G47" s="22"/>
      <c r="H47" s="22"/>
      <c r="I47" s="22"/>
      <c r="J47" s="22"/>
      <c r="K47" s="22"/>
      <c r="L47" s="22"/>
      <c r="M47" s="22"/>
      <c r="N47" s="22"/>
      <c r="O47" s="22"/>
      <c r="P47" s="22"/>
      <c r="Q47" s="22"/>
      <c r="R47" s="22"/>
      <c r="S47" s="22"/>
      <c r="T47" s="22"/>
      <c r="U47" s="22"/>
      <c r="V47" s="22"/>
      <c r="W47" s="22"/>
      <c r="X47" s="22"/>
      <c r="Y47" s="22"/>
      <c r="Z47" s="22"/>
    </row>
    <row r="48" spans="1:26" ht="14.5" x14ac:dyDescent="0.35">
      <c r="A48" s="32" t="s">
        <v>206</v>
      </c>
      <c r="B48" s="26" t="s">
        <v>1067</v>
      </c>
      <c r="C48" s="26" t="s">
        <v>1068</v>
      </c>
      <c r="D48" s="26" t="s">
        <v>1069</v>
      </c>
      <c r="E48" s="26" t="s">
        <v>1070</v>
      </c>
      <c r="F48" s="21"/>
      <c r="G48" s="21"/>
      <c r="H48" s="21"/>
      <c r="I48" s="21"/>
      <c r="J48" s="21"/>
      <c r="K48" s="21"/>
      <c r="L48" s="21"/>
      <c r="M48" s="21"/>
      <c r="N48" s="21"/>
      <c r="O48" s="21"/>
      <c r="P48" s="21"/>
      <c r="Q48" s="21"/>
      <c r="R48" s="21"/>
      <c r="S48" s="21"/>
      <c r="T48" s="21"/>
      <c r="U48" s="21"/>
      <c r="V48" s="21"/>
      <c r="W48" s="21"/>
      <c r="X48" s="21"/>
      <c r="Y48" s="21"/>
      <c r="Z48" s="21"/>
    </row>
    <row r="49" spans="1:26" ht="14.5" x14ac:dyDescent="0.35">
      <c r="A49" s="24" t="s">
        <v>207</v>
      </c>
      <c r="B49" s="27" t="s">
        <v>1071</v>
      </c>
      <c r="C49" s="27" t="s">
        <v>1072</v>
      </c>
      <c r="D49" s="27" t="s">
        <v>1073</v>
      </c>
      <c r="E49" s="27" t="s">
        <v>1074</v>
      </c>
      <c r="F49" s="27" t="s">
        <v>1075</v>
      </c>
      <c r="G49" s="27" t="s">
        <v>1076</v>
      </c>
      <c r="H49" s="22"/>
      <c r="I49" s="22"/>
      <c r="J49" s="22"/>
      <c r="K49" s="22"/>
      <c r="L49" s="22"/>
      <c r="M49" s="22"/>
      <c r="N49" s="22"/>
      <c r="O49" s="22"/>
      <c r="P49" s="22"/>
      <c r="Q49" s="22"/>
      <c r="R49" s="22"/>
      <c r="S49" s="22"/>
      <c r="T49" s="22"/>
      <c r="U49" s="22"/>
      <c r="V49" s="22"/>
      <c r="W49" s="22"/>
      <c r="X49" s="22"/>
      <c r="Y49" s="22"/>
      <c r="Z49" s="22"/>
    </row>
    <row r="50" spans="1:26" ht="14.5" x14ac:dyDescent="0.35">
      <c r="A50" s="24" t="s">
        <v>208</v>
      </c>
      <c r="B50" s="27" t="s">
        <v>1077</v>
      </c>
      <c r="C50" s="27" t="s">
        <v>1078</v>
      </c>
      <c r="D50" s="27" t="s">
        <v>1079</v>
      </c>
      <c r="E50" s="27" t="s">
        <v>1080</v>
      </c>
      <c r="F50" s="27" t="s">
        <v>1081</v>
      </c>
      <c r="G50" s="27" t="s">
        <v>1082</v>
      </c>
      <c r="H50" s="27" t="s">
        <v>1083</v>
      </c>
      <c r="I50" s="27" t="s">
        <v>1084</v>
      </c>
      <c r="J50" s="27" t="s">
        <v>1085</v>
      </c>
      <c r="K50" s="27" t="s">
        <v>1086</v>
      </c>
      <c r="L50" s="27" t="s">
        <v>1087</v>
      </c>
      <c r="M50" s="27" t="s">
        <v>1088</v>
      </c>
      <c r="N50" s="27" t="s">
        <v>1089</v>
      </c>
      <c r="O50" s="22"/>
      <c r="P50" s="22"/>
      <c r="Q50" s="22"/>
      <c r="R50" s="22"/>
      <c r="S50" s="22"/>
      <c r="T50" s="22"/>
      <c r="U50" s="22"/>
      <c r="V50" s="22"/>
      <c r="W50" s="22"/>
      <c r="X50" s="22"/>
      <c r="Y50" s="22"/>
      <c r="Z50" s="22"/>
    </row>
    <row r="51" spans="1:26" ht="14.5" x14ac:dyDescent="0.35">
      <c r="A51" s="24" t="s">
        <v>209</v>
      </c>
      <c r="B51" s="27" t="s">
        <v>1090</v>
      </c>
      <c r="C51" s="27" t="s">
        <v>1091</v>
      </c>
      <c r="D51" s="27" t="s">
        <v>1092</v>
      </c>
      <c r="E51" s="27" t="s">
        <v>1093</v>
      </c>
      <c r="F51" s="27" t="s">
        <v>1094</v>
      </c>
      <c r="G51" s="27" t="s">
        <v>1095</v>
      </c>
      <c r="H51" s="27" t="s">
        <v>1096</v>
      </c>
      <c r="I51" s="27" t="s">
        <v>1097</v>
      </c>
      <c r="J51" s="27" t="s">
        <v>1098</v>
      </c>
      <c r="K51" s="27" t="s">
        <v>1099</v>
      </c>
      <c r="L51" s="22"/>
      <c r="M51" s="22"/>
      <c r="N51" s="22"/>
      <c r="O51" s="22"/>
      <c r="P51" s="22"/>
      <c r="Q51" s="22"/>
      <c r="R51" s="22"/>
      <c r="S51" s="22"/>
      <c r="T51" s="22"/>
      <c r="U51" s="22"/>
      <c r="V51" s="22"/>
      <c r="W51" s="22"/>
      <c r="X51" s="22"/>
      <c r="Y51" s="22"/>
      <c r="Z51" s="22"/>
    </row>
    <row r="52" spans="1:26" ht="14.5" x14ac:dyDescent="0.35">
      <c r="A52" s="24" t="s">
        <v>210</v>
      </c>
      <c r="B52" s="27" t="s">
        <v>1100</v>
      </c>
      <c r="C52" s="27" t="s">
        <v>1101</v>
      </c>
      <c r="D52" s="27" t="s">
        <v>1102</v>
      </c>
      <c r="E52" s="27" t="s">
        <v>1103</v>
      </c>
      <c r="F52" s="27" t="s">
        <v>1104</v>
      </c>
      <c r="G52" s="27" t="s">
        <v>1105</v>
      </c>
      <c r="H52" s="27" t="s">
        <v>1106</v>
      </c>
      <c r="I52" s="27" t="s">
        <v>1107</v>
      </c>
      <c r="J52" s="27" t="s">
        <v>1108</v>
      </c>
      <c r="K52" s="27" t="s">
        <v>1109</v>
      </c>
      <c r="L52" s="27" t="s">
        <v>1110</v>
      </c>
      <c r="M52" s="27" t="s">
        <v>1111</v>
      </c>
      <c r="N52" s="22"/>
      <c r="O52" s="22"/>
      <c r="P52" s="22"/>
      <c r="Q52" s="22"/>
      <c r="R52" s="22"/>
      <c r="S52" s="22"/>
      <c r="T52" s="22"/>
      <c r="U52" s="22"/>
      <c r="V52" s="22"/>
      <c r="W52" s="22"/>
      <c r="X52" s="22"/>
      <c r="Y52" s="22"/>
      <c r="Z52" s="22"/>
    </row>
    <row r="53" spans="1:26" ht="14.5" x14ac:dyDescent="0.35">
      <c r="A53" s="24" t="s">
        <v>211</v>
      </c>
      <c r="B53" s="27" t="s">
        <v>1112</v>
      </c>
      <c r="C53" s="27" t="s">
        <v>1113</v>
      </c>
      <c r="D53" s="27" t="s">
        <v>1114</v>
      </c>
      <c r="E53" s="27" t="s">
        <v>1018</v>
      </c>
      <c r="F53" s="27" t="s">
        <v>1115</v>
      </c>
      <c r="G53" s="27" t="s">
        <v>1116</v>
      </c>
      <c r="H53" s="27" t="s">
        <v>1117</v>
      </c>
      <c r="I53" s="27" t="s">
        <v>1118</v>
      </c>
      <c r="J53" s="22"/>
      <c r="K53" s="22"/>
      <c r="L53" s="22"/>
      <c r="M53" s="22"/>
      <c r="N53" s="22"/>
      <c r="O53" s="22"/>
      <c r="P53" s="22"/>
      <c r="Q53" s="22"/>
      <c r="R53" s="22"/>
      <c r="S53" s="22"/>
      <c r="T53" s="22"/>
      <c r="U53" s="22"/>
      <c r="V53" s="22"/>
      <c r="W53" s="22"/>
      <c r="X53" s="22"/>
      <c r="Y53" s="22"/>
      <c r="Z53" s="22"/>
    </row>
    <row r="54" spans="1:26" ht="14.5" x14ac:dyDescent="0.35">
      <c r="A54" s="24" t="s">
        <v>212</v>
      </c>
      <c r="B54" s="27" t="s">
        <v>1119</v>
      </c>
      <c r="C54" s="27" t="s">
        <v>1120</v>
      </c>
      <c r="D54" s="27" t="s">
        <v>1121</v>
      </c>
      <c r="E54" s="27" t="s">
        <v>1122</v>
      </c>
      <c r="F54" s="27" t="s">
        <v>1123</v>
      </c>
      <c r="G54" s="27" t="s">
        <v>1124</v>
      </c>
      <c r="H54" s="27" t="s">
        <v>1125</v>
      </c>
      <c r="I54" s="27" t="s">
        <v>1126</v>
      </c>
      <c r="J54" s="27" t="s">
        <v>1127</v>
      </c>
      <c r="K54" s="27" t="s">
        <v>1128</v>
      </c>
      <c r="L54" s="27" t="s">
        <v>1129</v>
      </c>
      <c r="M54" s="22"/>
      <c r="N54" s="22"/>
      <c r="O54" s="22"/>
      <c r="P54" s="22"/>
      <c r="Q54" s="22"/>
      <c r="R54" s="22"/>
      <c r="S54" s="22"/>
      <c r="T54" s="22"/>
      <c r="U54" s="22"/>
      <c r="V54" s="22"/>
      <c r="W54" s="22"/>
      <c r="X54" s="22"/>
      <c r="Y54" s="22"/>
      <c r="Z54" s="22"/>
    </row>
    <row r="55" spans="1:26" ht="14.5" x14ac:dyDescent="0.35">
      <c r="A55" s="24" t="s">
        <v>213</v>
      </c>
      <c r="B55" s="27" t="s">
        <v>1130</v>
      </c>
      <c r="C55" s="27" t="s">
        <v>1131</v>
      </c>
      <c r="D55" s="27" t="s">
        <v>1132</v>
      </c>
      <c r="E55" s="27" t="s">
        <v>1133</v>
      </c>
      <c r="F55" s="27" t="s">
        <v>1134</v>
      </c>
      <c r="G55" s="27" t="s">
        <v>1135</v>
      </c>
      <c r="H55" s="27" t="s">
        <v>1136</v>
      </c>
      <c r="I55" s="27" t="s">
        <v>1137</v>
      </c>
      <c r="J55" s="27" t="s">
        <v>1138</v>
      </c>
      <c r="K55" s="27" t="s">
        <v>1139</v>
      </c>
      <c r="L55" s="27" t="s">
        <v>1140</v>
      </c>
      <c r="M55" s="27" t="s">
        <v>1141</v>
      </c>
      <c r="N55" s="27" t="s">
        <v>1142</v>
      </c>
      <c r="O55" s="27" t="s">
        <v>1143</v>
      </c>
      <c r="P55" s="27" t="s">
        <v>1144</v>
      </c>
      <c r="Q55" s="27" t="s">
        <v>1145</v>
      </c>
      <c r="R55" s="27" t="s">
        <v>1146</v>
      </c>
      <c r="S55" s="27" t="s">
        <v>1147</v>
      </c>
      <c r="T55" s="27" t="s">
        <v>1148</v>
      </c>
      <c r="U55" s="27" t="s">
        <v>1149</v>
      </c>
      <c r="V55" s="27" t="s">
        <v>1150</v>
      </c>
      <c r="W55" s="27" t="s">
        <v>937</v>
      </c>
      <c r="X55" s="22"/>
      <c r="Y55" s="22"/>
      <c r="Z55" s="22"/>
    </row>
    <row r="56" spans="1:26" ht="14.5" x14ac:dyDescent="0.35">
      <c r="A56" s="24" t="s">
        <v>214</v>
      </c>
      <c r="B56" s="27" t="s">
        <v>1151</v>
      </c>
      <c r="C56" s="27" t="s">
        <v>1152</v>
      </c>
      <c r="D56" s="27" t="s">
        <v>1153</v>
      </c>
      <c r="E56" s="27" t="s">
        <v>1154</v>
      </c>
      <c r="F56" s="27" t="s">
        <v>1155</v>
      </c>
      <c r="G56" s="27" t="s">
        <v>1156</v>
      </c>
      <c r="H56" s="27" t="s">
        <v>1157</v>
      </c>
      <c r="I56" s="27" t="s">
        <v>1158</v>
      </c>
      <c r="J56" s="27" t="s">
        <v>1159</v>
      </c>
      <c r="K56" s="27" t="s">
        <v>1160</v>
      </c>
      <c r="L56" s="27" t="s">
        <v>1161</v>
      </c>
      <c r="M56" s="27" t="s">
        <v>1162</v>
      </c>
      <c r="N56" s="27" t="s">
        <v>1163</v>
      </c>
      <c r="O56" s="22"/>
      <c r="P56" s="22"/>
      <c r="Q56" s="22"/>
      <c r="R56" s="22"/>
      <c r="S56" s="22"/>
      <c r="T56" s="22"/>
      <c r="U56" s="22"/>
      <c r="V56" s="22"/>
      <c r="W56" s="22"/>
      <c r="X56" s="22"/>
      <c r="Y56" s="22"/>
      <c r="Z56" s="22"/>
    </row>
    <row r="57" spans="1:26" ht="14.5" x14ac:dyDescent="0.35">
      <c r="A57" s="32" t="s">
        <v>215</v>
      </c>
      <c r="B57" s="26" t="s">
        <v>1164</v>
      </c>
      <c r="C57" s="26" t="s">
        <v>1165</v>
      </c>
      <c r="D57" s="26" t="s">
        <v>1166</v>
      </c>
      <c r="E57" s="26" t="s">
        <v>1167</v>
      </c>
      <c r="F57" s="26" t="s">
        <v>1168</v>
      </c>
      <c r="G57" s="26" t="s">
        <v>1169</v>
      </c>
      <c r="H57" s="26" t="s">
        <v>1170</v>
      </c>
      <c r="I57" s="26" t="s">
        <v>1171</v>
      </c>
      <c r="J57" s="26" t="s">
        <v>1172</v>
      </c>
      <c r="K57" s="21"/>
      <c r="L57" s="21"/>
      <c r="M57" s="21"/>
      <c r="N57" s="21"/>
      <c r="O57" s="21"/>
      <c r="P57" s="21"/>
      <c r="Q57" s="21"/>
      <c r="R57" s="21"/>
      <c r="S57" s="21"/>
      <c r="T57" s="21"/>
      <c r="U57" s="21"/>
      <c r="V57" s="21"/>
      <c r="W57" s="21"/>
      <c r="X57" s="21"/>
      <c r="Y57" s="21"/>
      <c r="Z57" s="21"/>
    </row>
    <row r="58" spans="1:26" ht="14.5" x14ac:dyDescent="0.35">
      <c r="A58" s="24" t="s">
        <v>216</v>
      </c>
      <c r="B58" s="27" t="s">
        <v>1173</v>
      </c>
      <c r="C58" s="27" t="s">
        <v>1174</v>
      </c>
      <c r="D58" s="27" t="s">
        <v>1175</v>
      </c>
      <c r="E58" s="27" t="s">
        <v>1176</v>
      </c>
      <c r="F58" s="27" t="s">
        <v>1177</v>
      </c>
      <c r="G58" s="27" t="s">
        <v>1099</v>
      </c>
      <c r="H58" s="27" t="s">
        <v>1178</v>
      </c>
      <c r="I58" s="27" t="s">
        <v>1179</v>
      </c>
      <c r="J58" s="27" t="s">
        <v>1135</v>
      </c>
      <c r="K58" s="27" t="s">
        <v>1180</v>
      </c>
      <c r="L58" s="27" t="s">
        <v>1181</v>
      </c>
      <c r="M58" s="27" t="s">
        <v>1182</v>
      </c>
      <c r="N58" s="27" t="s">
        <v>1183</v>
      </c>
      <c r="O58" s="27" t="s">
        <v>1184</v>
      </c>
      <c r="P58" s="27" t="s">
        <v>1185</v>
      </c>
      <c r="Q58" s="22"/>
      <c r="R58" s="22"/>
      <c r="S58" s="22"/>
      <c r="T58" s="22"/>
      <c r="U58" s="22"/>
      <c r="V58" s="22"/>
      <c r="W58" s="22"/>
      <c r="X58" s="22"/>
      <c r="Y58" s="22"/>
      <c r="Z58" s="22"/>
    </row>
    <row r="59" spans="1:26" ht="14.5" x14ac:dyDescent="0.35">
      <c r="A59" s="24" t="s">
        <v>217</v>
      </c>
      <c r="B59" s="27" t="s">
        <v>1186</v>
      </c>
      <c r="C59" s="27" t="s">
        <v>1187</v>
      </c>
      <c r="D59" s="27" t="s">
        <v>1188</v>
      </c>
      <c r="E59" s="27" t="s">
        <v>1189</v>
      </c>
      <c r="F59" s="27" t="s">
        <v>1190</v>
      </c>
      <c r="G59" s="27" t="s">
        <v>1191</v>
      </c>
      <c r="H59" s="27" t="s">
        <v>1192</v>
      </c>
      <c r="I59" s="27" t="s">
        <v>1193</v>
      </c>
      <c r="J59" s="27" t="s">
        <v>1194</v>
      </c>
      <c r="K59" s="27" t="s">
        <v>1195</v>
      </c>
      <c r="L59" s="27" t="s">
        <v>1196</v>
      </c>
      <c r="M59" s="27" t="s">
        <v>1197</v>
      </c>
      <c r="N59" s="27" t="s">
        <v>1198</v>
      </c>
      <c r="O59" s="27" t="s">
        <v>1199</v>
      </c>
      <c r="P59" s="27" t="s">
        <v>1200</v>
      </c>
      <c r="Q59" s="27" t="s">
        <v>1201</v>
      </c>
      <c r="R59" s="22"/>
      <c r="S59" s="22"/>
      <c r="T59" s="22"/>
      <c r="U59" s="22"/>
      <c r="V59" s="22"/>
      <c r="W59" s="22"/>
      <c r="X59" s="22"/>
      <c r="Y59" s="22"/>
      <c r="Z59" s="22"/>
    </row>
    <row r="60" spans="1:26" ht="14.5" x14ac:dyDescent="0.35">
      <c r="A60" s="24" t="s">
        <v>218</v>
      </c>
      <c r="B60" s="27" t="s">
        <v>1202</v>
      </c>
      <c r="C60" s="27" t="s">
        <v>1203</v>
      </c>
      <c r="D60" s="27" t="s">
        <v>1204</v>
      </c>
      <c r="E60" s="27" t="s">
        <v>1205</v>
      </c>
      <c r="F60" s="27" t="s">
        <v>1206</v>
      </c>
      <c r="G60" s="27" t="s">
        <v>848</v>
      </c>
      <c r="H60" s="22"/>
      <c r="I60" s="22"/>
      <c r="J60" s="22"/>
      <c r="K60" s="22"/>
      <c r="L60" s="22"/>
      <c r="M60" s="22"/>
      <c r="N60" s="22"/>
      <c r="O60" s="22"/>
      <c r="P60" s="22"/>
      <c r="Q60" s="22"/>
      <c r="R60" s="22"/>
      <c r="S60" s="22"/>
      <c r="T60" s="22"/>
      <c r="U60" s="22"/>
      <c r="V60" s="22"/>
      <c r="W60" s="22"/>
      <c r="X60" s="22"/>
      <c r="Y60" s="22"/>
      <c r="Z60" s="22"/>
    </row>
    <row r="61" spans="1:26" ht="14.5" x14ac:dyDescent="0.35">
      <c r="A61" s="24" t="s">
        <v>219</v>
      </c>
      <c r="B61" s="27" t="s">
        <v>1207</v>
      </c>
      <c r="C61" s="27" t="s">
        <v>1208</v>
      </c>
      <c r="D61" s="27" t="s">
        <v>1209</v>
      </c>
      <c r="E61" s="27" t="s">
        <v>1210</v>
      </c>
      <c r="F61" s="27" t="s">
        <v>1211</v>
      </c>
      <c r="G61" s="27" t="s">
        <v>1212</v>
      </c>
      <c r="H61" s="27" t="s">
        <v>1213</v>
      </c>
      <c r="I61" s="27" t="s">
        <v>1214</v>
      </c>
      <c r="J61" s="27" t="s">
        <v>1215</v>
      </c>
      <c r="K61" s="27" t="s">
        <v>1216</v>
      </c>
      <c r="L61" s="27" t="s">
        <v>1217</v>
      </c>
      <c r="M61" s="27" t="s">
        <v>1218</v>
      </c>
      <c r="N61" s="22"/>
      <c r="O61" s="22"/>
      <c r="P61" s="22"/>
      <c r="Q61" s="22"/>
      <c r="R61" s="22"/>
      <c r="S61" s="22"/>
      <c r="T61" s="22"/>
      <c r="U61" s="22"/>
      <c r="V61" s="22"/>
      <c r="W61" s="22"/>
      <c r="X61" s="22"/>
      <c r="Y61" s="22"/>
      <c r="Z61" s="22"/>
    </row>
    <row r="62" spans="1:26" ht="14.5" x14ac:dyDescent="0.35">
      <c r="A62" s="24" t="s">
        <v>220</v>
      </c>
      <c r="B62" s="27" t="s">
        <v>1219</v>
      </c>
      <c r="C62" s="27" t="s">
        <v>1220</v>
      </c>
      <c r="D62" s="27" t="s">
        <v>1221</v>
      </c>
      <c r="E62" s="27" t="s">
        <v>1222</v>
      </c>
      <c r="F62" s="27" t="s">
        <v>1223</v>
      </c>
      <c r="G62" s="27" t="s">
        <v>1224</v>
      </c>
      <c r="H62" s="27" t="s">
        <v>1225</v>
      </c>
      <c r="I62" s="27" t="s">
        <v>1226</v>
      </c>
      <c r="J62" s="27" t="s">
        <v>1227</v>
      </c>
      <c r="K62" s="27" t="s">
        <v>1228</v>
      </c>
      <c r="L62" s="27" t="s">
        <v>1229</v>
      </c>
      <c r="M62" s="27" t="s">
        <v>1230</v>
      </c>
      <c r="N62" s="27" t="s">
        <v>1231</v>
      </c>
      <c r="O62" s="22"/>
      <c r="P62" s="22"/>
      <c r="Q62" s="22"/>
      <c r="R62" s="22"/>
      <c r="S62" s="22"/>
      <c r="T62" s="22"/>
      <c r="U62" s="22"/>
      <c r="V62" s="22"/>
      <c r="W62" s="22"/>
      <c r="X62" s="22"/>
      <c r="Y62" s="22"/>
      <c r="Z62" s="22"/>
    </row>
    <row r="63" spans="1:26" ht="14.5" x14ac:dyDescent="0.35">
      <c r="A63" s="24" t="s">
        <v>221</v>
      </c>
      <c r="B63" s="27" t="s">
        <v>1232</v>
      </c>
      <c r="C63" s="27" t="s">
        <v>1233</v>
      </c>
      <c r="D63" s="27" t="s">
        <v>1234</v>
      </c>
      <c r="E63" s="27" t="s">
        <v>1235</v>
      </c>
      <c r="F63" s="27" t="s">
        <v>1236</v>
      </c>
      <c r="G63" s="27" t="s">
        <v>1237</v>
      </c>
      <c r="H63" s="27" t="s">
        <v>1238</v>
      </c>
      <c r="I63" s="22"/>
      <c r="J63" s="22"/>
      <c r="K63" s="22"/>
      <c r="L63" s="22"/>
      <c r="M63" s="22"/>
      <c r="N63" s="22"/>
      <c r="O63" s="22"/>
      <c r="P63" s="22"/>
      <c r="Q63" s="22"/>
      <c r="R63" s="22"/>
      <c r="S63" s="22"/>
      <c r="T63" s="22"/>
      <c r="U63" s="22"/>
      <c r="V63" s="22"/>
      <c r="W63" s="22"/>
      <c r="X63" s="22"/>
      <c r="Y63" s="22"/>
      <c r="Z63" s="22"/>
    </row>
    <row r="64" spans="1:26" ht="14.5" x14ac:dyDescent="0.35">
      <c r="A64" s="24" t="s">
        <v>222</v>
      </c>
      <c r="B64" s="27" t="s">
        <v>1239</v>
      </c>
      <c r="C64" s="27" t="s">
        <v>1240</v>
      </c>
      <c r="D64" s="27" t="s">
        <v>1241</v>
      </c>
      <c r="E64" s="27" t="s">
        <v>1018</v>
      </c>
      <c r="F64" s="27" t="s">
        <v>1242</v>
      </c>
      <c r="G64" s="27" t="s">
        <v>1243</v>
      </c>
      <c r="H64" s="27" t="s">
        <v>1244</v>
      </c>
      <c r="I64" s="27" t="s">
        <v>1245</v>
      </c>
      <c r="J64" s="27" t="s">
        <v>1246</v>
      </c>
      <c r="K64" s="27" t="s">
        <v>1247</v>
      </c>
      <c r="L64" s="27" t="s">
        <v>1248</v>
      </c>
      <c r="M64" s="27" t="s">
        <v>1249</v>
      </c>
      <c r="N64" s="27" t="s">
        <v>1250</v>
      </c>
      <c r="O64" s="27" t="s">
        <v>1251</v>
      </c>
      <c r="P64" s="27" t="s">
        <v>1252</v>
      </c>
      <c r="Q64" s="22"/>
      <c r="R64" s="22"/>
      <c r="S64" s="22"/>
      <c r="T64" s="22"/>
      <c r="U64" s="22"/>
      <c r="V64" s="22"/>
      <c r="W64" s="22"/>
      <c r="X64" s="22"/>
      <c r="Y64" s="22"/>
      <c r="Z64" s="22"/>
    </row>
    <row r="65" spans="1:26" ht="14.5" x14ac:dyDescent="0.35">
      <c r="A65" s="32" t="s">
        <v>223</v>
      </c>
      <c r="B65" s="26" t="s">
        <v>1253</v>
      </c>
      <c r="C65" s="26" t="s">
        <v>1254</v>
      </c>
      <c r="D65" s="26" t="s">
        <v>1255</v>
      </c>
      <c r="E65" s="26" t="s">
        <v>1256</v>
      </c>
      <c r="F65" s="26" t="s">
        <v>1257</v>
      </c>
      <c r="G65" s="26" t="s">
        <v>1258</v>
      </c>
      <c r="H65" s="26" t="s">
        <v>1259</v>
      </c>
      <c r="I65" s="26" t="s">
        <v>1260</v>
      </c>
      <c r="J65" s="26" t="s">
        <v>1261</v>
      </c>
      <c r="K65" s="26" t="s">
        <v>1262</v>
      </c>
      <c r="L65" s="21"/>
      <c r="M65" s="21"/>
      <c r="N65" s="21"/>
      <c r="O65" s="21"/>
      <c r="P65" s="21"/>
      <c r="Q65" s="21"/>
      <c r="R65" s="21"/>
      <c r="S65" s="21"/>
      <c r="T65" s="21"/>
      <c r="U65" s="21"/>
      <c r="V65" s="21"/>
      <c r="W65" s="21"/>
      <c r="X65" s="21"/>
      <c r="Y65" s="21"/>
      <c r="Z65" s="21"/>
    </row>
    <row r="66" spans="1:26" ht="14.5" x14ac:dyDescent="0.35">
      <c r="A66" s="24" t="s">
        <v>224</v>
      </c>
      <c r="B66" s="27" t="s">
        <v>1263</v>
      </c>
      <c r="C66" s="27" t="s">
        <v>1264</v>
      </c>
      <c r="D66" s="27" t="s">
        <v>1265</v>
      </c>
      <c r="E66" s="27" t="s">
        <v>1266</v>
      </c>
      <c r="F66" s="27" t="s">
        <v>1267</v>
      </c>
      <c r="G66" s="27" t="s">
        <v>1268</v>
      </c>
      <c r="H66" s="27" t="s">
        <v>1269</v>
      </c>
      <c r="I66" s="27" t="s">
        <v>1270</v>
      </c>
      <c r="J66" s="27" t="s">
        <v>1271</v>
      </c>
      <c r="K66" s="27" t="s">
        <v>1272</v>
      </c>
      <c r="L66" s="27" t="s">
        <v>1273</v>
      </c>
      <c r="M66" s="22"/>
      <c r="N66" s="22"/>
      <c r="O66" s="22"/>
      <c r="P66" s="22"/>
      <c r="Q66" s="22"/>
      <c r="R66" s="22"/>
      <c r="S66" s="22"/>
      <c r="T66" s="22"/>
      <c r="U66" s="22"/>
      <c r="V66" s="22"/>
      <c r="W66" s="22"/>
      <c r="X66" s="22"/>
      <c r="Y66" s="22"/>
      <c r="Z66" s="22"/>
    </row>
    <row r="67" spans="1:26" ht="14.5" x14ac:dyDescent="0.35">
      <c r="A67" s="24" t="s">
        <v>69</v>
      </c>
      <c r="B67" s="27" t="s">
        <v>69</v>
      </c>
      <c r="C67" s="27" t="s">
        <v>1274</v>
      </c>
      <c r="D67" s="22"/>
      <c r="E67" s="22"/>
      <c r="F67" s="22"/>
      <c r="G67" s="22"/>
      <c r="H67" s="22"/>
      <c r="I67" s="22"/>
      <c r="J67" s="22"/>
      <c r="K67" s="22"/>
      <c r="L67" s="22"/>
      <c r="M67" s="22"/>
      <c r="N67" s="22"/>
      <c r="O67" s="22"/>
      <c r="P67" s="22"/>
      <c r="Q67" s="22"/>
      <c r="R67" s="22"/>
      <c r="S67" s="22"/>
      <c r="T67" s="22"/>
      <c r="U67" s="22"/>
      <c r="V67" s="22"/>
      <c r="W67" s="22"/>
      <c r="X67" s="22"/>
      <c r="Y67" s="22"/>
      <c r="Z67" s="22"/>
    </row>
    <row r="68" spans="1:26" ht="14.5" x14ac:dyDescent="0.35">
      <c r="A68" s="24" t="s">
        <v>225</v>
      </c>
      <c r="B68" s="27" t="s">
        <v>1275</v>
      </c>
      <c r="C68" s="27" t="s">
        <v>1276</v>
      </c>
      <c r="D68" s="27" t="s">
        <v>1277</v>
      </c>
      <c r="E68" s="27" t="s">
        <v>1278</v>
      </c>
      <c r="F68" s="27" t="s">
        <v>1279</v>
      </c>
      <c r="G68" s="27" t="s">
        <v>1280</v>
      </c>
      <c r="H68" s="27" t="s">
        <v>1281</v>
      </c>
      <c r="I68" s="27" t="s">
        <v>1282</v>
      </c>
      <c r="J68" s="27" t="s">
        <v>1283</v>
      </c>
      <c r="K68" s="27" t="s">
        <v>1284</v>
      </c>
      <c r="L68" s="27" t="s">
        <v>1285</v>
      </c>
      <c r="M68" s="27" t="s">
        <v>1286</v>
      </c>
      <c r="N68" s="27" t="s">
        <v>1287</v>
      </c>
      <c r="O68" s="27" t="s">
        <v>1288</v>
      </c>
      <c r="P68" s="27" t="s">
        <v>1289</v>
      </c>
      <c r="Q68" s="22"/>
      <c r="R68" s="22"/>
      <c r="S68" s="22"/>
      <c r="T68" s="22"/>
      <c r="U68" s="22"/>
      <c r="V68" s="22"/>
      <c r="W68" s="22"/>
      <c r="X68" s="22"/>
      <c r="Y68" s="22"/>
      <c r="Z68" s="22"/>
    </row>
    <row r="69" spans="1:26" ht="14.5" x14ac:dyDescent="0.35">
      <c r="A69" s="24" t="s">
        <v>70</v>
      </c>
      <c r="B69" s="27" t="s">
        <v>70</v>
      </c>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4.5" x14ac:dyDescent="0.35">
      <c r="A70" s="24" t="s">
        <v>226</v>
      </c>
      <c r="B70" s="27" t="s">
        <v>1290</v>
      </c>
      <c r="C70" s="27" t="s">
        <v>1291</v>
      </c>
      <c r="D70" s="27" t="s">
        <v>1292</v>
      </c>
      <c r="E70" s="27" t="s">
        <v>1293</v>
      </c>
      <c r="F70" s="27" t="s">
        <v>1294</v>
      </c>
      <c r="G70" s="27" t="s">
        <v>1295</v>
      </c>
      <c r="H70" s="27" t="s">
        <v>1296</v>
      </c>
      <c r="I70" s="27" t="s">
        <v>1297</v>
      </c>
      <c r="J70" s="27" t="s">
        <v>1298</v>
      </c>
      <c r="K70" s="27" t="s">
        <v>1299</v>
      </c>
      <c r="L70" s="22"/>
      <c r="M70" s="22"/>
      <c r="N70" s="22"/>
      <c r="O70" s="22"/>
      <c r="P70" s="22"/>
      <c r="Q70" s="22"/>
      <c r="R70" s="22"/>
      <c r="S70" s="22"/>
      <c r="T70" s="22"/>
      <c r="U70" s="22"/>
      <c r="V70" s="22"/>
      <c r="W70" s="22"/>
      <c r="X70" s="22"/>
      <c r="Y70" s="22"/>
      <c r="Z70" s="22"/>
    </row>
    <row r="71" spans="1:26" ht="14.5" x14ac:dyDescent="0.35">
      <c r="A71" s="24" t="s">
        <v>227</v>
      </c>
      <c r="B71" s="27" t="s">
        <v>1300</v>
      </c>
      <c r="C71" s="27" t="s">
        <v>1301</v>
      </c>
      <c r="D71" s="27" t="s">
        <v>1302</v>
      </c>
      <c r="E71" s="27" t="s">
        <v>1303</v>
      </c>
      <c r="F71" s="27" t="s">
        <v>1304</v>
      </c>
      <c r="G71" s="27" t="s">
        <v>1305</v>
      </c>
      <c r="H71" s="27" t="s">
        <v>1306</v>
      </c>
      <c r="I71" s="27" t="s">
        <v>1307</v>
      </c>
      <c r="J71" s="27" t="s">
        <v>1308</v>
      </c>
      <c r="K71" s="27" t="s">
        <v>1309</v>
      </c>
      <c r="L71" s="22"/>
      <c r="M71" s="22"/>
      <c r="N71" s="22"/>
      <c r="O71" s="22"/>
      <c r="P71" s="22"/>
      <c r="Q71" s="22"/>
      <c r="R71" s="22"/>
      <c r="S71" s="22"/>
      <c r="T71" s="22"/>
      <c r="U71" s="22"/>
      <c r="V71" s="22"/>
      <c r="W71" s="22"/>
      <c r="X71" s="22"/>
      <c r="Y71" s="22"/>
      <c r="Z71" s="22"/>
    </row>
    <row r="72" spans="1:26" ht="14.5" x14ac:dyDescent="0.25">
      <c r="A72" s="24" t="s">
        <v>71</v>
      </c>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4.5" x14ac:dyDescent="0.25">
      <c r="A73" s="24" t="s">
        <v>72</v>
      </c>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4.5" x14ac:dyDescent="0.35">
      <c r="A74" s="24" t="s">
        <v>73</v>
      </c>
      <c r="B74" s="27" t="s">
        <v>73</v>
      </c>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4.5" x14ac:dyDescent="0.35">
      <c r="A75" s="24" t="s">
        <v>228</v>
      </c>
      <c r="B75" s="27" t="s">
        <v>834</v>
      </c>
      <c r="C75" s="27" t="s">
        <v>1310</v>
      </c>
      <c r="D75" s="27" t="s">
        <v>1311</v>
      </c>
      <c r="E75" s="27" t="s">
        <v>1312</v>
      </c>
      <c r="F75" s="27" t="s">
        <v>1313</v>
      </c>
      <c r="G75" s="27" t="s">
        <v>1314</v>
      </c>
      <c r="H75" s="27" t="s">
        <v>1315</v>
      </c>
      <c r="I75" s="27" t="s">
        <v>1316</v>
      </c>
      <c r="J75" s="27" t="s">
        <v>1317</v>
      </c>
      <c r="K75" s="27" t="s">
        <v>1318</v>
      </c>
      <c r="L75" s="27" t="s">
        <v>1319</v>
      </c>
      <c r="M75" s="27" t="s">
        <v>1320</v>
      </c>
      <c r="N75" s="27" t="s">
        <v>1321</v>
      </c>
      <c r="O75" s="27" t="s">
        <v>1322</v>
      </c>
      <c r="P75" s="27" t="s">
        <v>1323</v>
      </c>
      <c r="Q75" s="27" t="s">
        <v>1324</v>
      </c>
      <c r="R75" s="27" t="s">
        <v>1325</v>
      </c>
      <c r="S75" s="27" t="s">
        <v>1326</v>
      </c>
      <c r="T75" s="27" t="s">
        <v>1327</v>
      </c>
      <c r="U75" s="27" t="s">
        <v>1328</v>
      </c>
      <c r="V75" s="27" t="s">
        <v>1329</v>
      </c>
      <c r="W75" s="22"/>
      <c r="X75" s="22"/>
      <c r="Y75" s="22"/>
      <c r="Z75" s="22"/>
    </row>
    <row r="76" spans="1:26" ht="14.5" x14ac:dyDescent="0.25">
      <c r="A76" s="24" t="s">
        <v>74</v>
      </c>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4.5" x14ac:dyDescent="0.35">
      <c r="A77" s="24" t="s">
        <v>229</v>
      </c>
      <c r="B77" s="27" t="s">
        <v>1330</v>
      </c>
      <c r="C77" s="27" t="s">
        <v>1331</v>
      </c>
      <c r="D77" s="27" t="s">
        <v>1332</v>
      </c>
      <c r="E77" s="27" t="s">
        <v>1333</v>
      </c>
      <c r="F77" s="27" t="s">
        <v>1334</v>
      </c>
      <c r="G77" s="27" t="s">
        <v>1335</v>
      </c>
      <c r="H77" s="27" t="s">
        <v>1336</v>
      </c>
      <c r="I77" s="27" t="s">
        <v>1337</v>
      </c>
      <c r="J77" s="27" t="s">
        <v>1338</v>
      </c>
      <c r="K77" s="27" t="s">
        <v>1339</v>
      </c>
      <c r="L77" s="27" t="s">
        <v>1340</v>
      </c>
      <c r="M77" s="27" t="s">
        <v>1341</v>
      </c>
      <c r="N77" s="27" t="s">
        <v>1342</v>
      </c>
      <c r="O77" s="27" t="s">
        <v>807</v>
      </c>
      <c r="P77" s="27" t="s">
        <v>1343</v>
      </c>
      <c r="Q77" s="27" t="s">
        <v>1344</v>
      </c>
      <c r="R77" s="22"/>
      <c r="S77" s="22"/>
      <c r="T77" s="22"/>
      <c r="U77" s="22"/>
      <c r="V77" s="22"/>
      <c r="W77" s="22"/>
      <c r="X77" s="22"/>
      <c r="Y77" s="22"/>
      <c r="Z77" s="22"/>
    </row>
    <row r="78" spans="1:26" ht="14.5" x14ac:dyDescent="0.25">
      <c r="A78" s="24" t="s">
        <v>75</v>
      </c>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4.5" x14ac:dyDescent="0.25">
      <c r="A79" s="24" t="s">
        <v>76</v>
      </c>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4.5" x14ac:dyDescent="0.35">
      <c r="A80" s="24" t="s">
        <v>230</v>
      </c>
      <c r="B80" s="27" t="s">
        <v>1345</v>
      </c>
      <c r="C80" s="27" t="s">
        <v>1346</v>
      </c>
      <c r="D80" s="27" t="s">
        <v>1347</v>
      </c>
      <c r="E80" s="27" t="s">
        <v>1348</v>
      </c>
      <c r="F80" s="27" t="s">
        <v>1349</v>
      </c>
      <c r="G80" s="27" t="s">
        <v>1350</v>
      </c>
      <c r="H80" s="27" t="s">
        <v>1351</v>
      </c>
      <c r="I80" s="27" t="s">
        <v>1352</v>
      </c>
      <c r="J80" s="27" t="s">
        <v>1353</v>
      </c>
      <c r="K80" s="22"/>
      <c r="L80" s="22"/>
      <c r="M80" s="22"/>
      <c r="N80" s="22"/>
      <c r="O80" s="22"/>
      <c r="P80" s="22"/>
      <c r="Q80" s="22"/>
      <c r="R80" s="22"/>
      <c r="S80" s="22"/>
      <c r="T80" s="22"/>
      <c r="U80" s="22"/>
      <c r="V80" s="22"/>
      <c r="W80" s="22"/>
      <c r="X80" s="22"/>
      <c r="Y80" s="22"/>
      <c r="Z80" s="22"/>
    </row>
    <row r="81" spans="1:26" ht="14.5" x14ac:dyDescent="0.35">
      <c r="A81" s="24" t="s">
        <v>231</v>
      </c>
      <c r="B81" s="27" t="s">
        <v>1354</v>
      </c>
      <c r="C81" s="27" t="s">
        <v>1355</v>
      </c>
      <c r="D81" s="27" t="s">
        <v>1356</v>
      </c>
      <c r="E81" s="27" t="s">
        <v>1018</v>
      </c>
      <c r="F81" s="27" t="s">
        <v>1357</v>
      </c>
      <c r="G81" s="27" t="s">
        <v>1358</v>
      </c>
      <c r="H81" s="27" t="s">
        <v>1359</v>
      </c>
      <c r="I81" s="27" t="s">
        <v>1360</v>
      </c>
      <c r="J81" s="27" t="s">
        <v>1361</v>
      </c>
      <c r="K81" s="27" t="s">
        <v>1362</v>
      </c>
      <c r="L81" s="27" t="s">
        <v>1363</v>
      </c>
      <c r="M81" s="27" t="s">
        <v>1364</v>
      </c>
      <c r="N81" s="27" t="s">
        <v>1365</v>
      </c>
      <c r="O81" s="27" t="s">
        <v>1366</v>
      </c>
      <c r="P81" s="27" t="s">
        <v>1367</v>
      </c>
      <c r="Q81" s="27" t="s">
        <v>1368</v>
      </c>
      <c r="R81" s="27" t="s">
        <v>1369</v>
      </c>
      <c r="S81" s="27" t="s">
        <v>1370</v>
      </c>
      <c r="T81" s="22"/>
      <c r="U81" s="22"/>
      <c r="V81" s="22"/>
      <c r="W81" s="22"/>
      <c r="X81" s="22"/>
      <c r="Y81" s="22"/>
      <c r="Z81" s="22"/>
    </row>
    <row r="82" spans="1:26" ht="14.5" x14ac:dyDescent="0.25">
      <c r="A82" s="24" t="s">
        <v>77</v>
      </c>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4.5" x14ac:dyDescent="0.25">
      <c r="A83" s="24" t="s">
        <v>78</v>
      </c>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4.5" x14ac:dyDescent="0.35">
      <c r="A84" s="24" t="s">
        <v>232</v>
      </c>
      <c r="B84" s="27" t="s">
        <v>1371</v>
      </c>
      <c r="C84" s="27" t="s">
        <v>1372</v>
      </c>
      <c r="D84" s="27" t="s">
        <v>1373</v>
      </c>
      <c r="E84" s="27" t="s">
        <v>1374</v>
      </c>
      <c r="F84" s="27" t="s">
        <v>1375</v>
      </c>
      <c r="G84" s="27" t="s">
        <v>1376</v>
      </c>
      <c r="H84" s="27" t="s">
        <v>1377</v>
      </c>
      <c r="I84" s="27" t="s">
        <v>1378</v>
      </c>
      <c r="J84" s="27" t="s">
        <v>1379</v>
      </c>
      <c r="K84" s="27" t="s">
        <v>1380</v>
      </c>
      <c r="L84" s="27" t="s">
        <v>1381</v>
      </c>
      <c r="M84" s="27" t="s">
        <v>1382</v>
      </c>
      <c r="N84" s="27" t="s">
        <v>1383</v>
      </c>
      <c r="O84" s="27" t="s">
        <v>1384</v>
      </c>
      <c r="P84" s="27" t="s">
        <v>1385</v>
      </c>
      <c r="Q84" s="27" t="s">
        <v>1386</v>
      </c>
      <c r="R84" s="27" t="s">
        <v>1387</v>
      </c>
      <c r="S84" s="27" t="s">
        <v>1388</v>
      </c>
      <c r="T84" s="27" t="s">
        <v>1389</v>
      </c>
      <c r="U84" s="27" t="s">
        <v>1390</v>
      </c>
      <c r="V84" s="27" t="s">
        <v>1391</v>
      </c>
      <c r="W84" s="27" t="s">
        <v>1392</v>
      </c>
      <c r="X84" s="27" t="s">
        <v>1393</v>
      </c>
      <c r="Y84" s="22"/>
      <c r="Z84" s="22"/>
    </row>
    <row r="85" spans="1:26" ht="14.5" x14ac:dyDescent="0.25">
      <c r="A85" s="24" t="s">
        <v>79</v>
      </c>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4.5" x14ac:dyDescent="0.35">
      <c r="A86" s="24" t="s">
        <v>233</v>
      </c>
      <c r="B86" s="24" t="s">
        <v>1394</v>
      </c>
      <c r="C86" s="27" t="s">
        <v>1395</v>
      </c>
      <c r="D86" s="27" t="s">
        <v>1396</v>
      </c>
      <c r="E86" s="27" t="s">
        <v>1397</v>
      </c>
      <c r="F86" s="27" t="s">
        <v>706</v>
      </c>
      <c r="G86" s="27" t="s">
        <v>1398</v>
      </c>
      <c r="H86" s="27" t="s">
        <v>1399</v>
      </c>
      <c r="I86" s="27" t="s">
        <v>1400</v>
      </c>
      <c r="J86" s="27" t="s">
        <v>1401</v>
      </c>
      <c r="K86" s="27" t="s">
        <v>1352</v>
      </c>
      <c r="L86" s="27" t="s">
        <v>1402</v>
      </c>
      <c r="M86" s="27" t="s">
        <v>1403</v>
      </c>
      <c r="N86" s="27" t="s">
        <v>1404</v>
      </c>
      <c r="O86" s="27" t="s">
        <v>1405</v>
      </c>
      <c r="P86" s="27" t="s">
        <v>1406</v>
      </c>
      <c r="Q86" s="27" t="s">
        <v>1407</v>
      </c>
      <c r="R86" s="22"/>
      <c r="S86" s="22"/>
      <c r="T86" s="22"/>
      <c r="U86" s="22"/>
      <c r="V86" s="22"/>
      <c r="W86" s="22"/>
      <c r="X86" s="22"/>
      <c r="Y86" s="22"/>
      <c r="Z86" s="22"/>
    </row>
    <row r="87" spans="1:26" ht="14.5" x14ac:dyDescent="0.35">
      <c r="A87" s="24" t="s">
        <v>234</v>
      </c>
      <c r="B87" s="27" t="s">
        <v>1408</v>
      </c>
      <c r="C87" s="27" t="s">
        <v>1409</v>
      </c>
      <c r="D87" s="27" t="s">
        <v>1410</v>
      </c>
      <c r="E87" s="27" t="s">
        <v>1411</v>
      </c>
      <c r="F87" s="27" t="s">
        <v>1412</v>
      </c>
      <c r="G87" s="27" t="s">
        <v>1413</v>
      </c>
      <c r="H87" s="27" t="s">
        <v>1414</v>
      </c>
      <c r="I87" s="27" t="s">
        <v>1415</v>
      </c>
      <c r="J87" s="27" t="s">
        <v>1416</v>
      </c>
      <c r="K87" s="27" t="s">
        <v>1417</v>
      </c>
      <c r="L87" s="27" t="s">
        <v>1418</v>
      </c>
      <c r="M87" s="27" t="s">
        <v>1419</v>
      </c>
      <c r="N87" s="27" t="s">
        <v>1420</v>
      </c>
      <c r="O87" s="27" t="s">
        <v>1421</v>
      </c>
      <c r="P87" s="27" t="s">
        <v>1422</v>
      </c>
      <c r="Q87" s="22"/>
      <c r="R87" s="22"/>
      <c r="S87" s="22"/>
      <c r="T87" s="22"/>
      <c r="U87" s="22"/>
      <c r="V87" s="22"/>
      <c r="W87" s="22"/>
      <c r="X87" s="22"/>
      <c r="Y87" s="22"/>
      <c r="Z87" s="22"/>
    </row>
    <row r="88" spans="1:26" ht="14.5" x14ac:dyDescent="0.35">
      <c r="A88" s="24" t="s">
        <v>235</v>
      </c>
      <c r="B88" s="27" t="s">
        <v>1423</v>
      </c>
      <c r="C88" s="27" t="s">
        <v>1424</v>
      </c>
      <c r="D88" s="27" t="s">
        <v>1425</v>
      </c>
      <c r="E88" s="27" t="s">
        <v>1426</v>
      </c>
      <c r="F88" s="27" t="s">
        <v>1427</v>
      </c>
      <c r="G88" s="27" t="s">
        <v>795</v>
      </c>
      <c r="H88" s="27" t="s">
        <v>1428</v>
      </c>
      <c r="I88" s="27" t="s">
        <v>1429</v>
      </c>
      <c r="J88" s="27" t="s">
        <v>1430</v>
      </c>
      <c r="K88" s="27" t="s">
        <v>1431</v>
      </c>
      <c r="L88" s="27" t="s">
        <v>1432</v>
      </c>
      <c r="M88" s="27" t="s">
        <v>1433</v>
      </c>
      <c r="N88" s="27" t="s">
        <v>728</v>
      </c>
      <c r="O88" s="27" t="s">
        <v>1434</v>
      </c>
      <c r="P88" s="27" t="s">
        <v>1435</v>
      </c>
      <c r="Q88" s="27" t="s">
        <v>1436</v>
      </c>
      <c r="R88" s="22"/>
      <c r="S88" s="22"/>
      <c r="T88" s="22"/>
      <c r="U88" s="22"/>
      <c r="V88" s="22"/>
      <c r="W88" s="22"/>
      <c r="X88" s="22"/>
      <c r="Y88" s="22"/>
      <c r="Z88" s="22"/>
    </row>
    <row r="89" spans="1:26" ht="14.5" x14ac:dyDescent="0.35">
      <c r="A89" s="24" t="s">
        <v>236</v>
      </c>
      <c r="B89" s="27" t="s">
        <v>1437</v>
      </c>
      <c r="C89" s="27" t="s">
        <v>1438</v>
      </c>
      <c r="D89" s="27" t="s">
        <v>1439</v>
      </c>
      <c r="E89" s="27" t="s">
        <v>1440</v>
      </c>
      <c r="F89" s="27" t="s">
        <v>1441</v>
      </c>
      <c r="G89" s="27" t="s">
        <v>1442</v>
      </c>
      <c r="H89" s="27" t="s">
        <v>1314</v>
      </c>
      <c r="I89" s="27" t="s">
        <v>1443</v>
      </c>
      <c r="J89" s="27" t="s">
        <v>1444</v>
      </c>
      <c r="K89" s="27" t="s">
        <v>1445</v>
      </c>
      <c r="L89" s="27" t="s">
        <v>1446</v>
      </c>
      <c r="M89" s="27" t="s">
        <v>1447</v>
      </c>
      <c r="N89" s="27" t="s">
        <v>740</v>
      </c>
      <c r="O89" s="27" t="s">
        <v>1448</v>
      </c>
      <c r="P89" s="27" t="s">
        <v>1449</v>
      </c>
      <c r="Q89" s="27" t="s">
        <v>1450</v>
      </c>
      <c r="R89" s="27" t="s">
        <v>1451</v>
      </c>
      <c r="S89" s="27" t="s">
        <v>1452</v>
      </c>
      <c r="T89" s="22"/>
      <c r="U89" s="22"/>
      <c r="V89" s="22"/>
      <c r="W89" s="22"/>
      <c r="X89" s="22"/>
      <c r="Y89" s="22"/>
      <c r="Z89" s="22"/>
    </row>
    <row r="90" spans="1:26" ht="14.5" x14ac:dyDescent="0.35">
      <c r="A90" s="32" t="s">
        <v>237</v>
      </c>
      <c r="B90" s="26" t="s">
        <v>1453</v>
      </c>
      <c r="C90" s="26" t="s">
        <v>929</v>
      </c>
      <c r="D90" s="26" t="s">
        <v>1454</v>
      </c>
      <c r="E90" s="26" t="s">
        <v>1455</v>
      </c>
      <c r="F90" s="26" t="s">
        <v>1456</v>
      </c>
      <c r="G90" s="26" t="s">
        <v>1457</v>
      </c>
      <c r="H90" s="26" t="s">
        <v>1458</v>
      </c>
      <c r="I90" s="26" t="s">
        <v>1459</v>
      </c>
      <c r="J90" s="26" t="s">
        <v>1460</v>
      </c>
      <c r="K90" s="26" t="s">
        <v>861</v>
      </c>
      <c r="L90" s="26" t="s">
        <v>1461</v>
      </c>
      <c r="M90" s="21"/>
      <c r="N90" s="21"/>
      <c r="O90" s="21"/>
      <c r="P90" s="21"/>
      <c r="Q90" s="21"/>
      <c r="R90" s="21"/>
      <c r="S90" s="21"/>
      <c r="T90" s="21"/>
      <c r="U90" s="21"/>
      <c r="V90" s="21"/>
      <c r="W90" s="21"/>
      <c r="X90" s="21"/>
      <c r="Y90" s="21"/>
      <c r="Z90" s="21"/>
    </row>
    <row r="91" spans="1:26" ht="14.5" x14ac:dyDescent="0.35">
      <c r="A91" s="24" t="s">
        <v>238</v>
      </c>
      <c r="B91" s="27" t="s">
        <v>1462</v>
      </c>
      <c r="C91" s="27" t="s">
        <v>1463</v>
      </c>
      <c r="D91" s="27" t="s">
        <v>1464</v>
      </c>
      <c r="E91" s="27" t="s">
        <v>1465</v>
      </c>
      <c r="F91" s="27" t="s">
        <v>853</v>
      </c>
      <c r="G91" s="27" t="s">
        <v>1466</v>
      </c>
      <c r="H91" s="27" t="s">
        <v>1467</v>
      </c>
      <c r="I91" s="27" t="s">
        <v>1468</v>
      </c>
      <c r="J91" s="27" t="s">
        <v>1469</v>
      </c>
      <c r="K91" s="27" t="s">
        <v>1470</v>
      </c>
      <c r="L91" s="27" t="s">
        <v>1471</v>
      </c>
      <c r="M91" s="27" t="s">
        <v>1472</v>
      </c>
      <c r="N91" s="27" t="s">
        <v>1473</v>
      </c>
      <c r="O91" s="27" t="s">
        <v>1474</v>
      </c>
      <c r="P91" s="27" t="s">
        <v>1475</v>
      </c>
      <c r="Q91" s="22"/>
      <c r="R91" s="22"/>
      <c r="S91" s="22"/>
      <c r="T91" s="22"/>
      <c r="U91" s="22"/>
      <c r="V91" s="22"/>
      <c r="W91" s="22"/>
      <c r="X91" s="22"/>
      <c r="Y91" s="22"/>
      <c r="Z91" s="22"/>
    </row>
    <row r="92" spans="1:26" ht="14.5" x14ac:dyDescent="0.35">
      <c r="A92" s="24" t="s">
        <v>239</v>
      </c>
      <c r="B92" s="27" t="s">
        <v>1476</v>
      </c>
      <c r="C92" s="27" t="s">
        <v>1477</v>
      </c>
      <c r="D92" s="27" t="s">
        <v>1478</v>
      </c>
      <c r="E92" s="27" t="s">
        <v>1479</v>
      </c>
      <c r="F92" s="27" t="s">
        <v>1480</v>
      </c>
      <c r="G92" s="27" t="s">
        <v>1481</v>
      </c>
      <c r="H92" s="27" t="s">
        <v>1482</v>
      </c>
      <c r="I92" s="27" t="s">
        <v>1483</v>
      </c>
      <c r="J92" s="22"/>
      <c r="K92" s="22"/>
      <c r="L92" s="22"/>
      <c r="M92" s="22"/>
      <c r="N92" s="22"/>
      <c r="O92" s="22"/>
      <c r="P92" s="22"/>
      <c r="Q92" s="22"/>
      <c r="R92" s="22"/>
      <c r="S92" s="22"/>
      <c r="T92" s="22"/>
      <c r="U92" s="22"/>
      <c r="V92" s="22"/>
      <c r="W92" s="22"/>
      <c r="X92" s="22"/>
      <c r="Y92" s="22"/>
      <c r="Z92" s="22"/>
    </row>
    <row r="93" spans="1:26" ht="14.5" x14ac:dyDescent="0.35">
      <c r="A93" s="24" t="s">
        <v>240</v>
      </c>
      <c r="B93" s="27" t="s">
        <v>1484</v>
      </c>
      <c r="C93" s="27" t="s">
        <v>1485</v>
      </c>
      <c r="D93" s="27" t="s">
        <v>1486</v>
      </c>
      <c r="E93" s="27" t="s">
        <v>1487</v>
      </c>
      <c r="F93" s="27" t="s">
        <v>1488</v>
      </c>
      <c r="G93" s="27" t="s">
        <v>1489</v>
      </c>
      <c r="H93" s="27" t="s">
        <v>819</v>
      </c>
      <c r="I93" s="27" t="s">
        <v>1490</v>
      </c>
      <c r="J93" s="22"/>
      <c r="K93" s="22"/>
      <c r="L93" s="22"/>
      <c r="M93" s="22"/>
      <c r="N93" s="22"/>
      <c r="O93" s="22"/>
      <c r="P93" s="22"/>
      <c r="Q93" s="22"/>
      <c r="R93" s="22"/>
      <c r="S93" s="22"/>
      <c r="T93" s="22"/>
      <c r="U93" s="22"/>
      <c r="V93" s="22"/>
      <c r="W93" s="22"/>
      <c r="X93" s="22"/>
      <c r="Y93" s="22"/>
      <c r="Z93" s="22"/>
    </row>
    <row r="94" spans="1:26" ht="14.5" x14ac:dyDescent="0.35">
      <c r="A94" s="24" t="s">
        <v>241</v>
      </c>
      <c r="B94" s="27" t="s">
        <v>1491</v>
      </c>
      <c r="C94" s="27" t="s">
        <v>1492</v>
      </c>
      <c r="D94" s="27" t="s">
        <v>1493</v>
      </c>
      <c r="E94" s="27" t="s">
        <v>1494</v>
      </c>
      <c r="F94" s="27" t="s">
        <v>1495</v>
      </c>
      <c r="G94" s="27" t="s">
        <v>1496</v>
      </c>
      <c r="H94" s="27" t="s">
        <v>1497</v>
      </c>
      <c r="I94" s="27" t="s">
        <v>1498</v>
      </c>
      <c r="J94" s="27" t="s">
        <v>1499</v>
      </c>
      <c r="K94" s="27" t="s">
        <v>1500</v>
      </c>
      <c r="L94" s="27" t="s">
        <v>1501</v>
      </c>
      <c r="M94" s="27" t="s">
        <v>1502</v>
      </c>
      <c r="N94" s="27" t="s">
        <v>1503</v>
      </c>
      <c r="O94" s="27" t="s">
        <v>1504</v>
      </c>
      <c r="P94" s="22"/>
      <c r="Q94" s="22"/>
      <c r="R94" s="22"/>
      <c r="S94" s="22"/>
      <c r="T94" s="22"/>
      <c r="U94" s="22"/>
      <c r="V94" s="22"/>
      <c r="W94" s="22"/>
      <c r="X94" s="22"/>
      <c r="Y94" s="22"/>
      <c r="Z94" s="22"/>
    </row>
    <row r="95" spans="1:26" ht="14.5" x14ac:dyDescent="0.35">
      <c r="A95" s="24" t="s">
        <v>242</v>
      </c>
      <c r="B95" s="27" t="s">
        <v>1505</v>
      </c>
      <c r="C95" s="27" t="s">
        <v>1506</v>
      </c>
      <c r="D95" s="27" t="s">
        <v>1507</v>
      </c>
      <c r="E95" s="27" t="s">
        <v>1508</v>
      </c>
      <c r="F95" s="27" t="s">
        <v>1509</v>
      </c>
      <c r="G95" s="27" t="s">
        <v>1510</v>
      </c>
      <c r="H95" s="27" t="s">
        <v>1511</v>
      </c>
      <c r="I95" s="27" t="s">
        <v>981</v>
      </c>
      <c r="J95" s="27" t="s">
        <v>1512</v>
      </c>
      <c r="K95" s="27" t="s">
        <v>1513</v>
      </c>
      <c r="L95" s="27" t="s">
        <v>1514</v>
      </c>
      <c r="M95" s="27" t="s">
        <v>1515</v>
      </c>
      <c r="N95" s="27" t="s">
        <v>1516</v>
      </c>
      <c r="O95" s="27" t="s">
        <v>1517</v>
      </c>
      <c r="P95" s="22"/>
      <c r="Q95" s="22"/>
      <c r="R95" s="22"/>
      <c r="S95" s="22"/>
      <c r="T95" s="22"/>
      <c r="U95" s="22"/>
      <c r="V95" s="22"/>
      <c r="W95" s="22"/>
      <c r="X95" s="22"/>
      <c r="Y95" s="22"/>
      <c r="Z95" s="22"/>
    </row>
    <row r="96" spans="1:26" ht="14.5" x14ac:dyDescent="0.35">
      <c r="A96" s="24" t="s">
        <v>243</v>
      </c>
      <c r="B96" s="27" t="s">
        <v>1518</v>
      </c>
      <c r="C96" s="27" t="s">
        <v>1519</v>
      </c>
      <c r="D96" s="27" t="s">
        <v>1520</v>
      </c>
      <c r="E96" s="27" t="s">
        <v>1521</v>
      </c>
      <c r="F96" s="27" t="s">
        <v>1522</v>
      </c>
      <c r="G96" s="27" t="s">
        <v>1523</v>
      </c>
      <c r="H96" s="27" t="s">
        <v>1524</v>
      </c>
      <c r="I96" s="27" t="s">
        <v>1525</v>
      </c>
      <c r="J96" s="27" t="s">
        <v>1526</v>
      </c>
      <c r="K96" s="27" t="s">
        <v>1527</v>
      </c>
      <c r="L96" s="27" t="s">
        <v>1528</v>
      </c>
      <c r="M96" s="27" t="s">
        <v>1529</v>
      </c>
      <c r="N96" s="27" t="s">
        <v>1530</v>
      </c>
      <c r="O96" s="22"/>
      <c r="P96" s="22"/>
      <c r="Q96" s="22"/>
      <c r="R96" s="22"/>
      <c r="S96" s="22"/>
      <c r="T96" s="22"/>
      <c r="U96" s="22"/>
      <c r="V96" s="22"/>
      <c r="W96" s="22"/>
      <c r="X96" s="22"/>
      <c r="Y96" s="22"/>
      <c r="Z96" s="22"/>
    </row>
    <row r="97" spans="1:26" ht="14.5" x14ac:dyDescent="0.35">
      <c r="A97" s="24" t="s">
        <v>244</v>
      </c>
      <c r="B97" s="27" t="s">
        <v>1531</v>
      </c>
      <c r="C97" s="27" t="s">
        <v>1532</v>
      </c>
      <c r="D97" s="27" t="s">
        <v>1533</v>
      </c>
      <c r="E97" s="27" t="s">
        <v>1534</v>
      </c>
      <c r="F97" s="27" t="s">
        <v>1535</v>
      </c>
      <c r="G97" s="27" t="s">
        <v>1536</v>
      </c>
      <c r="H97" s="27" t="s">
        <v>1537</v>
      </c>
      <c r="I97" s="27" t="s">
        <v>990</v>
      </c>
      <c r="J97" s="27" t="s">
        <v>1538</v>
      </c>
      <c r="K97" s="27" t="s">
        <v>1539</v>
      </c>
      <c r="L97" s="27" t="s">
        <v>1540</v>
      </c>
      <c r="M97" s="27" t="s">
        <v>1541</v>
      </c>
      <c r="N97" s="27" t="s">
        <v>1352</v>
      </c>
      <c r="O97" s="27" t="s">
        <v>1542</v>
      </c>
      <c r="P97" s="27" t="s">
        <v>1543</v>
      </c>
      <c r="Q97" s="27" t="s">
        <v>1544</v>
      </c>
      <c r="R97" s="22"/>
      <c r="S97" s="22"/>
      <c r="T97" s="22"/>
      <c r="U97" s="22"/>
      <c r="V97" s="22"/>
      <c r="W97" s="22"/>
      <c r="X97" s="22"/>
      <c r="Y97" s="22"/>
      <c r="Z97" s="22"/>
    </row>
    <row r="98" spans="1:26" ht="14.5" x14ac:dyDescent="0.35">
      <c r="A98" s="24" t="s">
        <v>245</v>
      </c>
      <c r="B98" s="27" t="s">
        <v>1545</v>
      </c>
      <c r="C98" s="27" t="s">
        <v>1546</v>
      </c>
      <c r="D98" s="27" t="s">
        <v>1547</v>
      </c>
      <c r="E98" s="27" t="s">
        <v>1548</v>
      </c>
      <c r="F98" s="27" t="s">
        <v>1549</v>
      </c>
      <c r="G98" s="27" t="s">
        <v>1550</v>
      </c>
      <c r="H98" s="27" t="s">
        <v>1109</v>
      </c>
      <c r="I98" s="27" t="s">
        <v>1551</v>
      </c>
      <c r="J98" s="27" t="s">
        <v>1552</v>
      </c>
      <c r="K98" s="27" t="s">
        <v>1553</v>
      </c>
      <c r="L98" s="27" t="s">
        <v>1554</v>
      </c>
      <c r="M98" s="27" t="s">
        <v>1555</v>
      </c>
      <c r="N98" s="27" t="s">
        <v>1556</v>
      </c>
      <c r="O98" s="27" t="s">
        <v>1557</v>
      </c>
      <c r="P98" s="27" t="s">
        <v>1558</v>
      </c>
      <c r="Q98" s="27" t="s">
        <v>1559</v>
      </c>
      <c r="R98" s="22"/>
      <c r="S98" s="22"/>
      <c r="T98" s="22"/>
      <c r="U98" s="22"/>
      <c r="V98" s="22"/>
      <c r="W98" s="22"/>
      <c r="X98" s="22"/>
      <c r="Y98" s="22"/>
      <c r="Z98" s="22"/>
    </row>
    <row r="99" spans="1:26" ht="14.5" x14ac:dyDescent="0.35">
      <c r="A99" s="24" t="s">
        <v>246</v>
      </c>
      <c r="B99" s="27" t="s">
        <v>1560</v>
      </c>
      <c r="C99" s="27" t="s">
        <v>1561</v>
      </c>
      <c r="D99" s="27" t="s">
        <v>1562</v>
      </c>
      <c r="E99" s="27" t="s">
        <v>1563</v>
      </c>
      <c r="F99" s="27" t="s">
        <v>1564</v>
      </c>
      <c r="G99" s="27" t="s">
        <v>1565</v>
      </c>
      <c r="H99" s="27" t="s">
        <v>1566</v>
      </c>
      <c r="I99" s="27" t="s">
        <v>1567</v>
      </c>
      <c r="J99" s="27" t="s">
        <v>1568</v>
      </c>
      <c r="K99" s="27" t="s">
        <v>1569</v>
      </c>
      <c r="L99" s="22"/>
      <c r="M99" s="22"/>
      <c r="N99" s="22"/>
      <c r="O99" s="22"/>
      <c r="P99" s="22"/>
      <c r="Q99" s="22"/>
      <c r="R99" s="22"/>
      <c r="S99" s="22"/>
      <c r="T99" s="22"/>
      <c r="U99" s="22"/>
      <c r="V99" s="22"/>
      <c r="W99" s="22"/>
      <c r="X99" s="22"/>
      <c r="Y99" s="22"/>
      <c r="Z99" s="22"/>
    </row>
    <row r="100" spans="1:26" ht="14.5" x14ac:dyDescent="0.35">
      <c r="A100" s="24" t="s">
        <v>247</v>
      </c>
      <c r="B100" s="27" t="s">
        <v>1570</v>
      </c>
      <c r="C100" s="27" t="s">
        <v>1571</v>
      </c>
      <c r="D100" s="27" t="s">
        <v>1572</v>
      </c>
      <c r="E100" s="27" t="s">
        <v>1573</v>
      </c>
      <c r="F100" s="27" t="s">
        <v>1574</v>
      </c>
      <c r="G100" s="27" t="s">
        <v>1575</v>
      </c>
      <c r="H100" s="27" t="s">
        <v>1576</v>
      </c>
      <c r="I100" s="22"/>
      <c r="J100" s="22"/>
      <c r="K100" s="22"/>
      <c r="L100" s="22"/>
      <c r="M100" s="22"/>
      <c r="N100" s="22"/>
      <c r="O100" s="22"/>
      <c r="P100" s="22"/>
      <c r="Q100" s="22"/>
      <c r="R100" s="22"/>
      <c r="S100" s="22"/>
      <c r="T100" s="22"/>
      <c r="U100" s="22"/>
      <c r="V100" s="22"/>
      <c r="W100" s="22"/>
      <c r="X100" s="22"/>
      <c r="Y100" s="22"/>
      <c r="Z100" s="22"/>
    </row>
    <row r="101" spans="1:26" ht="14.5" x14ac:dyDescent="0.35">
      <c r="A101" s="24" t="s">
        <v>248</v>
      </c>
      <c r="B101" s="27" t="s">
        <v>1577</v>
      </c>
      <c r="C101" s="27" t="s">
        <v>1578</v>
      </c>
      <c r="D101" s="27" t="s">
        <v>784</v>
      </c>
      <c r="E101" s="27" t="s">
        <v>1579</v>
      </c>
      <c r="F101" s="27" t="s">
        <v>1580</v>
      </c>
      <c r="G101" s="27" t="s">
        <v>1581</v>
      </c>
      <c r="H101" s="27" t="s">
        <v>1582</v>
      </c>
      <c r="I101" s="27" t="s">
        <v>1583</v>
      </c>
      <c r="J101" s="22"/>
      <c r="K101" s="22"/>
      <c r="L101" s="22"/>
      <c r="M101" s="22"/>
      <c r="N101" s="22"/>
      <c r="O101" s="22"/>
      <c r="P101" s="22"/>
      <c r="Q101" s="22"/>
      <c r="R101" s="22"/>
      <c r="S101" s="22"/>
      <c r="T101" s="22"/>
      <c r="U101" s="22"/>
      <c r="V101" s="22"/>
      <c r="W101" s="22"/>
      <c r="X101" s="22"/>
      <c r="Y101" s="22"/>
      <c r="Z101" s="22"/>
    </row>
    <row r="102" spans="1:26" ht="14.5" x14ac:dyDescent="0.35">
      <c r="A102" s="24" t="s">
        <v>249</v>
      </c>
      <c r="B102" s="27" t="s">
        <v>1584</v>
      </c>
      <c r="C102" s="27" t="s">
        <v>1585</v>
      </c>
      <c r="D102" s="27" t="s">
        <v>1586</v>
      </c>
      <c r="E102" s="27" t="s">
        <v>1587</v>
      </c>
      <c r="F102" s="27" t="s">
        <v>1588</v>
      </c>
      <c r="G102" s="27" t="s">
        <v>1589</v>
      </c>
      <c r="H102" s="27" t="s">
        <v>1590</v>
      </c>
      <c r="I102" s="27" t="s">
        <v>1591</v>
      </c>
      <c r="J102" s="27" t="s">
        <v>1592</v>
      </c>
      <c r="K102" s="27" t="s">
        <v>1593</v>
      </c>
      <c r="L102" s="27" t="s">
        <v>1594</v>
      </c>
      <c r="M102" s="22"/>
      <c r="N102" s="22"/>
      <c r="O102" s="22"/>
      <c r="P102" s="22"/>
      <c r="Q102" s="22"/>
      <c r="R102" s="22"/>
      <c r="S102" s="22"/>
      <c r="T102" s="22"/>
      <c r="U102" s="22"/>
      <c r="V102" s="22"/>
      <c r="W102" s="22"/>
      <c r="X102" s="22"/>
      <c r="Y102" s="22"/>
      <c r="Z102" s="22"/>
    </row>
    <row r="103" spans="1:26" ht="14.5" x14ac:dyDescent="0.35">
      <c r="A103" s="24" t="s">
        <v>250</v>
      </c>
      <c r="B103" s="27" t="s">
        <v>1595</v>
      </c>
      <c r="C103" s="27" t="s">
        <v>1596</v>
      </c>
      <c r="D103" s="27" t="s">
        <v>1597</v>
      </c>
      <c r="E103" s="27" t="s">
        <v>784</v>
      </c>
      <c r="F103" s="27" t="s">
        <v>1598</v>
      </c>
      <c r="G103" s="27" t="s">
        <v>1599</v>
      </c>
      <c r="H103" s="27" t="s">
        <v>1600</v>
      </c>
      <c r="I103" s="22"/>
      <c r="J103" s="22"/>
      <c r="K103" s="22"/>
      <c r="L103" s="22"/>
      <c r="M103" s="22"/>
      <c r="N103" s="22"/>
      <c r="O103" s="22"/>
      <c r="P103" s="22"/>
      <c r="Q103" s="22"/>
      <c r="R103" s="22"/>
      <c r="S103" s="22"/>
      <c r="T103" s="22"/>
      <c r="U103" s="22"/>
      <c r="V103" s="22"/>
      <c r="W103" s="22"/>
      <c r="X103" s="22"/>
      <c r="Y103" s="22"/>
      <c r="Z103" s="22"/>
    </row>
    <row r="104" spans="1:26" ht="14.5" x14ac:dyDescent="0.35">
      <c r="A104" s="24" t="s">
        <v>251</v>
      </c>
      <c r="B104" s="27" t="s">
        <v>1601</v>
      </c>
      <c r="C104" s="27" t="s">
        <v>1602</v>
      </c>
      <c r="D104" s="27" t="s">
        <v>1603</v>
      </c>
      <c r="E104" s="27" t="s">
        <v>1604</v>
      </c>
      <c r="F104" s="27" t="s">
        <v>1605</v>
      </c>
      <c r="G104" s="27" t="s">
        <v>1606</v>
      </c>
      <c r="H104" s="27" t="s">
        <v>1607</v>
      </c>
      <c r="I104" s="27" t="s">
        <v>1608</v>
      </c>
      <c r="J104" s="27" t="s">
        <v>1609</v>
      </c>
      <c r="K104" s="27" t="s">
        <v>1610</v>
      </c>
      <c r="L104" s="27" t="s">
        <v>1611</v>
      </c>
      <c r="M104" s="27" t="s">
        <v>1612</v>
      </c>
      <c r="N104" s="27" t="s">
        <v>1613</v>
      </c>
      <c r="O104" s="27" t="s">
        <v>1614</v>
      </c>
      <c r="P104" s="27" t="s">
        <v>1096</v>
      </c>
      <c r="Q104" s="27" t="s">
        <v>1615</v>
      </c>
      <c r="R104" s="27" t="s">
        <v>1616</v>
      </c>
      <c r="S104" s="27" t="s">
        <v>1617</v>
      </c>
      <c r="T104" s="27" t="s">
        <v>1618</v>
      </c>
      <c r="U104" s="27" t="s">
        <v>1619</v>
      </c>
      <c r="V104" s="27" t="s">
        <v>1620</v>
      </c>
      <c r="W104" s="27" t="s">
        <v>1621</v>
      </c>
      <c r="X104" s="22"/>
      <c r="Y104" s="22"/>
      <c r="Z104" s="22"/>
    </row>
    <row r="105" spans="1:26" ht="14.5" x14ac:dyDescent="0.35">
      <c r="A105" s="24" t="s">
        <v>252</v>
      </c>
      <c r="B105" s="27" t="s">
        <v>1622</v>
      </c>
      <c r="C105" s="27" t="s">
        <v>1623</v>
      </c>
      <c r="D105" s="27" t="s">
        <v>1624</v>
      </c>
      <c r="E105" s="27" t="s">
        <v>696</v>
      </c>
      <c r="F105" s="27" t="s">
        <v>1625</v>
      </c>
      <c r="G105" s="27" t="s">
        <v>1626</v>
      </c>
      <c r="H105" s="27" t="s">
        <v>1627</v>
      </c>
      <c r="I105" s="27" t="s">
        <v>1628</v>
      </c>
      <c r="J105" s="27" t="s">
        <v>1629</v>
      </c>
      <c r="K105" s="27" t="s">
        <v>1630</v>
      </c>
      <c r="L105" s="27" t="s">
        <v>1631</v>
      </c>
      <c r="M105" s="27" t="s">
        <v>1309</v>
      </c>
      <c r="N105" s="22"/>
      <c r="O105" s="22"/>
      <c r="P105" s="22"/>
      <c r="Q105" s="22"/>
      <c r="R105" s="22"/>
      <c r="S105" s="22"/>
      <c r="T105" s="22"/>
      <c r="U105" s="22"/>
      <c r="V105" s="22"/>
      <c r="W105" s="22"/>
      <c r="X105" s="22"/>
      <c r="Y105" s="22"/>
      <c r="Z105" s="22"/>
    </row>
    <row r="106" spans="1:26" ht="14.5" x14ac:dyDescent="0.35">
      <c r="A106" s="32" t="s">
        <v>253</v>
      </c>
      <c r="B106" s="26" t="s">
        <v>1632</v>
      </c>
      <c r="C106" s="26" t="s">
        <v>1633</v>
      </c>
      <c r="D106" s="26" t="s">
        <v>1634</v>
      </c>
      <c r="E106" s="26" t="s">
        <v>1635</v>
      </c>
      <c r="F106" s="26" t="s">
        <v>1636</v>
      </c>
      <c r="G106" s="26" t="s">
        <v>1637</v>
      </c>
      <c r="H106" s="26" t="s">
        <v>1638</v>
      </c>
      <c r="I106" s="26" t="s">
        <v>1639</v>
      </c>
      <c r="J106" s="26" t="s">
        <v>1640</v>
      </c>
      <c r="K106" s="21"/>
      <c r="L106" s="21"/>
      <c r="M106" s="21"/>
      <c r="N106" s="21"/>
      <c r="O106" s="21"/>
      <c r="P106" s="21"/>
      <c r="Q106" s="21"/>
      <c r="R106" s="21"/>
      <c r="S106" s="21"/>
      <c r="T106" s="21"/>
      <c r="U106" s="21"/>
      <c r="V106" s="21"/>
      <c r="W106" s="21"/>
      <c r="X106" s="21"/>
      <c r="Y106" s="21"/>
      <c r="Z106" s="21"/>
    </row>
    <row r="107" spans="1:26" ht="14.5" x14ac:dyDescent="0.35">
      <c r="A107" s="24" t="s">
        <v>254</v>
      </c>
      <c r="B107" s="27" t="s">
        <v>1641</v>
      </c>
      <c r="C107" s="27" t="s">
        <v>693</v>
      </c>
      <c r="D107" s="27" t="s">
        <v>1642</v>
      </c>
      <c r="E107" s="27" t="s">
        <v>1643</v>
      </c>
      <c r="F107" s="27" t="s">
        <v>1644</v>
      </c>
      <c r="G107" s="27" t="s">
        <v>1645</v>
      </c>
      <c r="H107" s="27" t="s">
        <v>1646</v>
      </c>
      <c r="I107" s="27" t="s">
        <v>1647</v>
      </c>
      <c r="J107" s="27" t="s">
        <v>1648</v>
      </c>
      <c r="K107" s="27" t="s">
        <v>1649</v>
      </c>
      <c r="L107" s="27" t="s">
        <v>1650</v>
      </c>
      <c r="M107" s="27" t="s">
        <v>1650</v>
      </c>
      <c r="N107" s="27" t="s">
        <v>1651</v>
      </c>
      <c r="O107" s="27" t="s">
        <v>1652</v>
      </c>
      <c r="P107" s="27" t="s">
        <v>1653</v>
      </c>
      <c r="Q107" s="27" t="s">
        <v>1654</v>
      </c>
      <c r="R107" s="27" t="s">
        <v>1655</v>
      </c>
      <c r="S107" s="27" t="s">
        <v>1656</v>
      </c>
      <c r="T107" s="27" t="s">
        <v>1657</v>
      </c>
      <c r="U107" s="27" t="s">
        <v>1658</v>
      </c>
      <c r="V107" s="22"/>
      <c r="W107" s="22"/>
      <c r="X107" s="22"/>
      <c r="Y107" s="22"/>
      <c r="Z107" s="22"/>
    </row>
    <row r="108" spans="1:26" ht="14.5" x14ac:dyDescent="0.35">
      <c r="A108" s="24" t="s">
        <v>255</v>
      </c>
      <c r="B108" s="27" t="s">
        <v>1659</v>
      </c>
      <c r="C108" s="27" t="s">
        <v>1660</v>
      </c>
      <c r="D108" s="27" t="s">
        <v>1661</v>
      </c>
      <c r="E108" s="27" t="s">
        <v>1662</v>
      </c>
      <c r="F108" s="27" t="s">
        <v>1398</v>
      </c>
      <c r="G108" s="27" t="s">
        <v>1245</v>
      </c>
      <c r="H108" s="27" t="s">
        <v>1663</v>
      </c>
      <c r="I108" s="27" t="s">
        <v>1664</v>
      </c>
      <c r="J108" s="27" t="s">
        <v>1665</v>
      </c>
      <c r="K108" s="27" t="s">
        <v>1666</v>
      </c>
      <c r="L108" s="27" t="s">
        <v>1667</v>
      </c>
      <c r="M108" s="22"/>
      <c r="N108" s="22"/>
      <c r="O108" s="22"/>
      <c r="P108" s="22"/>
      <c r="Q108" s="22"/>
      <c r="R108" s="22"/>
      <c r="S108" s="22"/>
      <c r="T108" s="22"/>
      <c r="U108" s="22"/>
      <c r="V108" s="22"/>
      <c r="W108" s="22"/>
      <c r="X108" s="22"/>
      <c r="Y108" s="22"/>
      <c r="Z108" s="22"/>
    </row>
    <row r="109" spans="1:26" ht="14.5" x14ac:dyDescent="0.35">
      <c r="A109" s="24" t="s">
        <v>256</v>
      </c>
      <c r="B109" s="27" t="s">
        <v>1668</v>
      </c>
      <c r="C109" s="27" t="s">
        <v>1669</v>
      </c>
      <c r="D109" s="27" t="s">
        <v>1670</v>
      </c>
      <c r="E109" s="27" t="s">
        <v>1671</v>
      </c>
      <c r="F109" s="27" t="s">
        <v>1672</v>
      </c>
      <c r="G109" s="27" t="s">
        <v>1673</v>
      </c>
      <c r="H109" s="22"/>
      <c r="I109" s="22"/>
      <c r="J109" s="22"/>
      <c r="K109" s="22"/>
      <c r="L109" s="22"/>
      <c r="M109" s="22"/>
      <c r="N109" s="22"/>
      <c r="O109" s="22"/>
      <c r="P109" s="22"/>
      <c r="Q109" s="22"/>
      <c r="R109" s="22"/>
      <c r="S109" s="22"/>
      <c r="T109" s="22"/>
      <c r="U109" s="22"/>
      <c r="V109" s="22"/>
      <c r="W109" s="22"/>
      <c r="X109" s="22"/>
      <c r="Y109" s="22"/>
      <c r="Z109" s="22"/>
    </row>
    <row r="110" spans="1:26" ht="14.5" x14ac:dyDescent="0.35">
      <c r="A110" s="24" t="s">
        <v>257</v>
      </c>
      <c r="B110" s="27" t="s">
        <v>1674</v>
      </c>
      <c r="C110" s="27" t="s">
        <v>1675</v>
      </c>
      <c r="D110" s="27" t="s">
        <v>1676</v>
      </c>
      <c r="E110" s="27" t="s">
        <v>1677</v>
      </c>
      <c r="F110" s="27" t="s">
        <v>1678</v>
      </c>
      <c r="G110" s="27" t="s">
        <v>1679</v>
      </c>
      <c r="H110" s="27" t="s">
        <v>1680</v>
      </c>
      <c r="I110" s="27" t="s">
        <v>1681</v>
      </c>
      <c r="J110" s="27" t="s">
        <v>1682</v>
      </c>
      <c r="K110" s="22"/>
      <c r="L110" s="22"/>
      <c r="M110" s="22"/>
      <c r="N110" s="22"/>
      <c r="O110" s="22"/>
      <c r="P110" s="22"/>
      <c r="Q110" s="22"/>
      <c r="R110" s="22"/>
      <c r="S110" s="22"/>
      <c r="T110" s="22"/>
      <c r="U110" s="22"/>
      <c r="V110" s="22"/>
      <c r="W110" s="22"/>
      <c r="X110" s="22"/>
      <c r="Y110" s="22"/>
      <c r="Z110" s="22"/>
    </row>
    <row r="111" spans="1:26" ht="14.5" x14ac:dyDescent="0.35">
      <c r="A111" s="24" t="s">
        <v>258</v>
      </c>
      <c r="B111" s="27" t="s">
        <v>1683</v>
      </c>
      <c r="C111" s="27" t="s">
        <v>1684</v>
      </c>
      <c r="D111" s="27" t="s">
        <v>1685</v>
      </c>
      <c r="E111" s="27" t="s">
        <v>1686</v>
      </c>
      <c r="F111" s="27" t="s">
        <v>1687</v>
      </c>
      <c r="G111" s="27" t="s">
        <v>1688</v>
      </c>
      <c r="H111" s="27" t="s">
        <v>1689</v>
      </c>
      <c r="I111" s="22"/>
      <c r="J111" s="22"/>
      <c r="K111" s="22"/>
      <c r="L111" s="22"/>
      <c r="M111" s="22"/>
      <c r="N111" s="22"/>
      <c r="O111" s="22"/>
      <c r="P111" s="22"/>
      <c r="Q111" s="22"/>
      <c r="R111" s="22"/>
      <c r="S111" s="22"/>
      <c r="T111" s="22"/>
      <c r="U111" s="22"/>
      <c r="V111" s="22"/>
      <c r="W111" s="22"/>
      <c r="X111" s="22"/>
      <c r="Y111" s="22"/>
      <c r="Z111" s="22"/>
    </row>
    <row r="112" spans="1:26" ht="14.5" x14ac:dyDescent="0.35">
      <c r="A112" s="24" t="s">
        <v>259</v>
      </c>
      <c r="B112" s="27" t="s">
        <v>1690</v>
      </c>
      <c r="C112" s="27" t="s">
        <v>1691</v>
      </c>
      <c r="D112" s="27" t="s">
        <v>1692</v>
      </c>
      <c r="E112" s="27" t="s">
        <v>1693</v>
      </c>
      <c r="F112" s="27" t="s">
        <v>1694</v>
      </c>
      <c r="G112" s="27" t="s">
        <v>1695</v>
      </c>
      <c r="H112" s="27" t="s">
        <v>1696</v>
      </c>
      <c r="I112" s="27" t="s">
        <v>1697</v>
      </c>
      <c r="J112" s="27" t="s">
        <v>1698</v>
      </c>
      <c r="K112" s="27" t="s">
        <v>1699</v>
      </c>
      <c r="L112" s="27" t="s">
        <v>1700</v>
      </c>
      <c r="M112" s="22"/>
      <c r="N112" s="22"/>
      <c r="O112" s="22"/>
      <c r="P112" s="22"/>
      <c r="Q112" s="22"/>
      <c r="R112" s="22"/>
      <c r="S112" s="22"/>
      <c r="T112" s="22"/>
      <c r="U112" s="22"/>
      <c r="V112" s="22"/>
      <c r="W112" s="22"/>
      <c r="X112" s="22"/>
      <c r="Y112" s="22"/>
      <c r="Z112" s="22"/>
    </row>
    <row r="113" spans="1:26" ht="14.5" x14ac:dyDescent="0.35">
      <c r="A113" s="24" t="s">
        <v>260</v>
      </c>
      <c r="B113" s="27" t="s">
        <v>1701</v>
      </c>
      <c r="C113" s="27" t="s">
        <v>1276</v>
      </c>
      <c r="D113" s="27" t="s">
        <v>1702</v>
      </c>
      <c r="E113" s="27" t="s">
        <v>1703</v>
      </c>
      <c r="F113" s="27" t="s">
        <v>1704</v>
      </c>
      <c r="G113" s="27" t="s">
        <v>1705</v>
      </c>
      <c r="H113" s="27" t="s">
        <v>1706</v>
      </c>
      <c r="I113" s="22"/>
      <c r="J113" s="22"/>
      <c r="K113" s="22"/>
      <c r="L113" s="22"/>
      <c r="M113" s="22"/>
      <c r="N113" s="22"/>
      <c r="O113" s="22"/>
      <c r="P113" s="22"/>
      <c r="Q113" s="22"/>
      <c r="R113" s="22"/>
      <c r="S113" s="22"/>
      <c r="T113" s="22"/>
      <c r="U113" s="22"/>
      <c r="V113" s="22"/>
      <c r="W113" s="22"/>
      <c r="X113" s="22"/>
      <c r="Y113" s="22"/>
      <c r="Z113" s="22"/>
    </row>
    <row r="114" spans="1:26" ht="14.5" x14ac:dyDescent="0.35">
      <c r="A114" s="32" t="s">
        <v>261</v>
      </c>
      <c r="B114" s="26" t="s">
        <v>1707</v>
      </c>
      <c r="C114" s="26" t="s">
        <v>1708</v>
      </c>
      <c r="D114" s="26" t="s">
        <v>1709</v>
      </c>
      <c r="E114" s="26" t="s">
        <v>1710</v>
      </c>
      <c r="F114" s="26" t="s">
        <v>1711</v>
      </c>
      <c r="G114" s="21"/>
      <c r="H114" s="21"/>
      <c r="I114" s="21"/>
      <c r="J114" s="21"/>
      <c r="K114" s="21"/>
      <c r="L114" s="21"/>
      <c r="M114" s="21"/>
      <c r="N114" s="21"/>
      <c r="O114" s="21"/>
      <c r="P114" s="21"/>
      <c r="Q114" s="21"/>
      <c r="R114" s="21"/>
      <c r="S114" s="21"/>
      <c r="T114" s="21"/>
      <c r="U114" s="21"/>
      <c r="V114" s="21"/>
      <c r="W114" s="21"/>
      <c r="X114" s="21"/>
      <c r="Y114" s="21"/>
      <c r="Z114" s="21"/>
    </row>
    <row r="115" spans="1:26" ht="14.5" x14ac:dyDescent="0.35">
      <c r="A115" s="24" t="s">
        <v>262</v>
      </c>
      <c r="B115" s="27" t="s">
        <v>1712</v>
      </c>
      <c r="C115" s="27" t="s">
        <v>1713</v>
      </c>
      <c r="D115" s="27" t="s">
        <v>1714</v>
      </c>
      <c r="E115" s="27" t="s">
        <v>1715</v>
      </c>
      <c r="F115" s="27" t="s">
        <v>1600</v>
      </c>
      <c r="G115" s="27" t="s">
        <v>1716</v>
      </c>
      <c r="H115" s="22"/>
      <c r="I115" s="22"/>
      <c r="J115" s="22"/>
      <c r="K115" s="22"/>
      <c r="L115" s="22"/>
      <c r="M115" s="22"/>
      <c r="N115" s="22"/>
      <c r="O115" s="22"/>
      <c r="P115" s="22"/>
      <c r="Q115" s="22"/>
      <c r="R115" s="22"/>
      <c r="S115" s="22"/>
      <c r="T115" s="22"/>
      <c r="U115" s="22"/>
      <c r="V115" s="22"/>
      <c r="W115" s="22"/>
      <c r="X115" s="22"/>
      <c r="Y115" s="22"/>
      <c r="Z115" s="22"/>
    </row>
    <row r="116" spans="1:26" ht="14.5" x14ac:dyDescent="0.35">
      <c r="A116" s="24" t="s">
        <v>263</v>
      </c>
      <c r="B116" s="27" t="s">
        <v>1717</v>
      </c>
      <c r="C116" s="27" t="s">
        <v>1718</v>
      </c>
      <c r="D116" s="27" t="s">
        <v>1719</v>
      </c>
      <c r="E116" s="27" t="s">
        <v>1720</v>
      </c>
      <c r="F116" s="27" t="s">
        <v>1721</v>
      </c>
      <c r="G116" s="27" t="s">
        <v>819</v>
      </c>
      <c r="H116" s="27" t="s">
        <v>1722</v>
      </c>
      <c r="I116" s="27" t="s">
        <v>1723</v>
      </c>
      <c r="J116" s="27" t="s">
        <v>1724</v>
      </c>
      <c r="K116" s="22"/>
      <c r="L116" s="22"/>
      <c r="M116" s="22"/>
      <c r="N116" s="22"/>
      <c r="O116" s="22"/>
      <c r="P116" s="22"/>
      <c r="Q116" s="22"/>
      <c r="R116" s="22"/>
      <c r="S116" s="22"/>
      <c r="T116" s="22"/>
      <c r="U116" s="22"/>
      <c r="V116" s="22"/>
      <c r="W116" s="22"/>
      <c r="X116" s="22"/>
      <c r="Y116" s="22"/>
      <c r="Z116" s="22"/>
    </row>
    <row r="117" spans="1:26" ht="14.5" x14ac:dyDescent="0.35">
      <c r="A117" s="24" t="s">
        <v>264</v>
      </c>
      <c r="B117" s="27" t="s">
        <v>1725</v>
      </c>
      <c r="C117" s="27" t="s">
        <v>1726</v>
      </c>
      <c r="D117" s="27" t="s">
        <v>1727</v>
      </c>
      <c r="E117" s="27" t="s">
        <v>1314</v>
      </c>
      <c r="F117" s="27" t="s">
        <v>1728</v>
      </c>
      <c r="G117" s="27" t="s">
        <v>1729</v>
      </c>
      <c r="H117" s="27" t="s">
        <v>1730</v>
      </c>
      <c r="I117" s="27" t="s">
        <v>1731</v>
      </c>
      <c r="J117" s="27" t="s">
        <v>1732</v>
      </c>
      <c r="K117" s="27" t="s">
        <v>1733</v>
      </c>
      <c r="L117" s="27" t="s">
        <v>1734</v>
      </c>
      <c r="M117" s="27" t="s">
        <v>1735</v>
      </c>
      <c r="N117" s="27" t="s">
        <v>1736</v>
      </c>
      <c r="O117" s="22"/>
      <c r="P117" s="22"/>
      <c r="Q117" s="22"/>
      <c r="R117" s="22"/>
      <c r="S117" s="22"/>
      <c r="T117" s="22"/>
      <c r="U117" s="22"/>
      <c r="V117" s="22"/>
      <c r="W117" s="22"/>
      <c r="X117" s="22"/>
      <c r="Y117" s="22"/>
      <c r="Z117" s="22"/>
    </row>
    <row r="118" spans="1:26" ht="14.5" x14ac:dyDescent="0.35">
      <c r="A118" s="24" t="s">
        <v>265</v>
      </c>
      <c r="B118" s="27" t="s">
        <v>1737</v>
      </c>
      <c r="C118" s="27" t="s">
        <v>1738</v>
      </c>
      <c r="D118" s="27" t="s">
        <v>1739</v>
      </c>
      <c r="E118" s="27" t="s">
        <v>1740</v>
      </c>
      <c r="F118" s="27" t="s">
        <v>1741</v>
      </c>
      <c r="G118" s="27" t="s">
        <v>1514</v>
      </c>
      <c r="H118" s="22"/>
      <c r="I118" s="22"/>
      <c r="J118" s="22"/>
      <c r="K118" s="22"/>
      <c r="L118" s="22"/>
      <c r="M118" s="22"/>
      <c r="N118" s="22"/>
      <c r="O118" s="22"/>
      <c r="P118" s="22"/>
      <c r="Q118" s="22"/>
      <c r="R118" s="22"/>
      <c r="S118" s="22"/>
      <c r="T118" s="22"/>
      <c r="U118" s="22"/>
      <c r="V118" s="22"/>
      <c r="W118" s="22"/>
      <c r="X118" s="22"/>
      <c r="Y118" s="22"/>
      <c r="Z118" s="22"/>
    </row>
    <row r="119" spans="1:26" ht="14.5" x14ac:dyDescent="0.35">
      <c r="A119" s="24" t="s">
        <v>266</v>
      </c>
      <c r="B119" s="27" t="s">
        <v>1742</v>
      </c>
      <c r="C119" s="27" t="s">
        <v>1743</v>
      </c>
      <c r="D119" s="27" t="s">
        <v>1744</v>
      </c>
      <c r="E119" s="27" t="s">
        <v>1745</v>
      </c>
      <c r="F119" s="22"/>
      <c r="G119" s="22"/>
      <c r="H119" s="22"/>
      <c r="I119" s="22"/>
      <c r="J119" s="22"/>
      <c r="K119" s="22"/>
      <c r="L119" s="22"/>
      <c r="M119" s="22"/>
      <c r="N119" s="22"/>
      <c r="O119" s="22"/>
      <c r="P119" s="22"/>
      <c r="Q119" s="22"/>
      <c r="R119" s="22"/>
      <c r="S119" s="22"/>
      <c r="T119" s="22"/>
      <c r="U119" s="22"/>
      <c r="V119" s="22"/>
      <c r="W119" s="22"/>
      <c r="X119" s="22"/>
      <c r="Y119" s="22"/>
      <c r="Z119" s="22"/>
    </row>
    <row r="120" spans="1:26" ht="14.5" x14ac:dyDescent="0.35">
      <c r="A120" s="32" t="s">
        <v>267</v>
      </c>
      <c r="B120" s="26" t="s">
        <v>1746</v>
      </c>
      <c r="C120" s="26" t="s">
        <v>1345</v>
      </c>
      <c r="D120" s="26" t="s">
        <v>1747</v>
      </c>
      <c r="E120" s="26" t="s">
        <v>1748</v>
      </c>
      <c r="F120" s="26" t="s">
        <v>1749</v>
      </c>
      <c r="G120" s="26" t="s">
        <v>1750</v>
      </c>
      <c r="H120" s="26" t="s">
        <v>1751</v>
      </c>
      <c r="I120" s="26" t="s">
        <v>1752</v>
      </c>
      <c r="J120" s="26" t="s">
        <v>1753</v>
      </c>
      <c r="K120" s="26" t="s">
        <v>1754</v>
      </c>
      <c r="L120" s="21"/>
      <c r="M120" s="21"/>
      <c r="N120" s="21"/>
      <c r="O120" s="21"/>
      <c r="P120" s="21"/>
      <c r="Q120" s="21"/>
      <c r="R120" s="21"/>
      <c r="S120" s="21"/>
      <c r="T120" s="21"/>
      <c r="U120" s="21"/>
      <c r="V120" s="21"/>
      <c r="W120" s="21"/>
      <c r="X120" s="21"/>
      <c r="Y120" s="21"/>
      <c r="Z120" s="21"/>
    </row>
    <row r="121" spans="1:26" ht="14.5" x14ac:dyDescent="0.35">
      <c r="A121" s="24" t="s">
        <v>268</v>
      </c>
      <c r="B121" s="27" t="s">
        <v>1755</v>
      </c>
      <c r="C121" s="27" t="s">
        <v>1756</v>
      </c>
      <c r="D121" s="27" t="s">
        <v>1757</v>
      </c>
      <c r="E121" s="27" t="s">
        <v>1758</v>
      </c>
      <c r="F121" s="27" t="s">
        <v>1759</v>
      </c>
      <c r="G121" s="22"/>
      <c r="H121" s="22"/>
      <c r="I121" s="22"/>
      <c r="J121" s="22"/>
      <c r="K121" s="22"/>
      <c r="L121" s="22"/>
      <c r="M121" s="22"/>
      <c r="N121" s="22"/>
      <c r="O121" s="22"/>
      <c r="P121" s="22"/>
      <c r="Q121" s="22"/>
      <c r="R121" s="22"/>
      <c r="S121" s="22"/>
      <c r="T121" s="22"/>
      <c r="U121" s="22"/>
      <c r="V121" s="22"/>
      <c r="W121" s="22"/>
      <c r="X121" s="22"/>
      <c r="Y121" s="22"/>
      <c r="Z121" s="22"/>
    </row>
    <row r="122" spans="1:26" ht="14.5" x14ac:dyDescent="0.35">
      <c r="A122" s="24" t="s">
        <v>269</v>
      </c>
      <c r="B122" s="27" t="s">
        <v>1760</v>
      </c>
      <c r="C122" s="27" t="s">
        <v>1761</v>
      </c>
      <c r="D122" s="27" t="s">
        <v>1762</v>
      </c>
      <c r="E122" s="27" t="s">
        <v>1763</v>
      </c>
      <c r="F122" s="27" t="s">
        <v>1764</v>
      </c>
      <c r="G122" s="27" t="s">
        <v>1765</v>
      </c>
      <c r="H122" s="22"/>
      <c r="I122" s="22"/>
      <c r="J122" s="22"/>
      <c r="K122" s="22"/>
      <c r="L122" s="22"/>
      <c r="M122" s="22"/>
      <c r="N122" s="22"/>
      <c r="O122" s="22"/>
      <c r="P122" s="22"/>
      <c r="Q122" s="22"/>
      <c r="R122" s="22"/>
      <c r="S122" s="22"/>
      <c r="T122" s="22"/>
      <c r="U122" s="22"/>
      <c r="V122" s="22"/>
      <c r="W122" s="22"/>
      <c r="X122" s="22"/>
      <c r="Y122" s="22"/>
      <c r="Z122" s="22"/>
    </row>
    <row r="123" spans="1:26" ht="14.5" x14ac:dyDescent="0.35">
      <c r="A123" s="24" t="s">
        <v>270</v>
      </c>
      <c r="B123" s="27" t="s">
        <v>1766</v>
      </c>
      <c r="C123" s="27" t="s">
        <v>1767</v>
      </c>
      <c r="D123" s="27" t="s">
        <v>1768</v>
      </c>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4.5" x14ac:dyDescent="0.35">
      <c r="A124" s="24" t="s">
        <v>271</v>
      </c>
      <c r="B124" s="27" t="s">
        <v>1769</v>
      </c>
      <c r="C124" s="27" t="s">
        <v>1770</v>
      </c>
      <c r="D124" s="27" t="s">
        <v>1771</v>
      </c>
      <c r="E124" s="27" t="s">
        <v>1772</v>
      </c>
      <c r="F124" s="27" t="s">
        <v>1773</v>
      </c>
      <c r="G124" s="22"/>
      <c r="H124" s="22"/>
      <c r="I124" s="22"/>
      <c r="J124" s="22"/>
      <c r="K124" s="22"/>
      <c r="L124" s="22"/>
      <c r="M124" s="22"/>
      <c r="N124" s="22"/>
      <c r="O124" s="22"/>
      <c r="P124" s="22"/>
      <c r="Q124" s="22"/>
      <c r="R124" s="22"/>
      <c r="S124" s="22"/>
      <c r="T124" s="22"/>
      <c r="U124" s="22"/>
      <c r="V124" s="22"/>
      <c r="W124" s="22"/>
      <c r="X124" s="22"/>
      <c r="Y124" s="22"/>
      <c r="Z124" s="22"/>
    </row>
    <row r="125" spans="1:26" ht="14.5" x14ac:dyDescent="0.35">
      <c r="A125" s="24" t="s">
        <v>272</v>
      </c>
      <c r="B125" s="27" t="s">
        <v>1774</v>
      </c>
      <c r="C125" s="27" t="s">
        <v>1775</v>
      </c>
      <c r="D125" s="27" t="s">
        <v>1776</v>
      </c>
      <c r="E125" s="27" t="s">
        <v>1777</v>
      </c>
      <c r="F125" s="22"/>
      <c r="G125" s="22"/>
      <c r="H125" s="22"/>
      <c r="I125" s="22"/>
      <c r="J125" s="22"/>
      <c r="K125" s="22"/>
      <c r="L125" s="22"/>
      <c r="M125" s="22"/>
      <c r="N125" s="22"/>
      <c r="O125" s="22"/>
      <c r="P125" s="22"/>
      <c r="Q125" s="22"/>
      <c r="R125" s="22"/>
      <c r="S125" s="22"/>
      <c r="T125" s="22"/>
      <c r="U125" s="22"/>
      <c r="V125" s="22"/>
      <c r="W125" s="22"/>
      <c r="X125" s="22"/>
      <c r="Y125" s="22"/>
      <c r="Z125" s="22"/>
    </row>
    <row r="126" spans="1:26" ht="14.5" x14ac:dyDescent="0.35">
      <c r="A126" s="24" t="s">
        <v>273</v>
      </c>
      <c r="B126" s="27" t="s">
        <v>1778</v>
      </c>
      <c r="C126" s="27" t="s">
        <v>673</v>
      </c>
      <c r="D126" s="27" t="s">
        <v>1779</v>
      </c>
      <c r="E126" s="27" t="s">
        <v>1780</v>
      </c>
      <c r="F126" s="27" t="s">
        <v>1781</v>
      </c>
      <c r="G126" s="27" t="s">
        <v>1782</v>
      </c>
      <c r="H126" s="27" t="s">
        <v>1783</v>
      </c>
      <c r="I126" s="27" t="s">
        <v>1784</v>
      </c>
      <c r="J126" s="27" t="s">
        <v>1785</v>
      </c>
      <c r="K126" s="22"/>
      <c r="L126" s="22"/>
      <c r="M126" s="22"/>
      <c r="N126" s="22"/>
      <c r="O126" s="22"/>
      <c r="P126" s="22"/>
      <c r="Q126" s="22"/>
      <c r="R126" s="22"/>
      <c r="S126" s="22"/>
      <c r="T126" s="22"/>
      <c r="U126" s="22"/>
      <c r="V126" s="22"/>
      <c r="W126" s="22"/>
      <c r="X126" s="22"/>
      <c r="Y126" s="22"/>
      <c r="Z126" s="22"/>
    </row>
    <row r="127" spans="1:26" ht="14.5" x14ac:dyDescent="0.35">
      <c r="A127" s="24" t="s">
        <v>274</v>
      </c>
      <c r="B127" s="27" t="s">
        <v>1786</v>
      </c>
      <c r="C127" s="27" t="s">
        <v>1787</v>
      </c>
      <c r="D127" s="27" t="s">
        <v>1788</v>
      </c>
      <c r="E127" s="27" t="s">
        <v>1789</v>
      </c>
      <c r="F127" s="27" t="s">
        <v>1790</v>
      </c>
      <c r="G127" s="22"/>
      <c r="H127" s="22"/>
      <c r="I127" s="22"/>
      <c r="J127" s="22"/>
      <c r="K127" s="22"/>
      <c r="L127" s="22"/>
      <c r="M127" s="22"/>
      <c r="N127" s="22"/>
      <c r="O127" s="22"/>
      <c r="P127" s="22"/>
      <c r="Q127" s="22"/>
      <c r="R127" s="22"/>
      <c r="S127" s="22"/>
      <c r="T127" s="22"/>
      <c r="U127" s="22"/>
      <c r="V127" s="22"/>
      <c r="W127" s="22"/>
      <c r="X127" s="22"/>
      <c r="Y127" s="22"/>
      <c r="Z127" s="22"/>
    </row>
    <row r="128" spans="1:26" ht="14.5" x14ac:dyDescent="0.35">
      <c r="A128" s="32" t="s">
        <v>275</v>
      </c>
      <c r="B128" s="26" t="s">
        <v>1791</v>
      </c>
      <c r="C128" s="26" t="s">
        <v>1792</v>
      </c>
      <c r="D128" s="26" t="s">
        <v>1793</v>
      </c>
      <c r="E128" s="26" t="s">
        <v>1794</v>
      </c>
      <c r="F128" s="21"/>
      <c r="G128" s="21"/>
      <c r="H128" s="21"/>
      <c r="I128" s="21"/>
      <c r="J128" s="21"/>
      <c r="K128" s="21"/>
      <c r="L128" s="21"/>
      <c r="M128" s="21"/>
      <c r="N128" s="21"/>
      <c r="O128" s="21"/>
      <c r="P128" s="21"/>
      <c r="Q128" s="21"/>
      <c r="R128" s="21"/>
      <c r="S128" s="21"/>
      <c r="T128" s="21"/>
      <c r="U128" s="21"/>
      <c r="V128" s="21"/>
      <c r="W128" s="21"/>
      <c r="X128" s="21"/>
      <c r="Y128" s="21"/>
      <c r="Z128" s="21"/>
    </row>
    <row r="129" spans="1:26" ht="14.5" x14ac:dyDescent="0.35">
      <c r="A129" s="24" t="s">
        <v>276</v>
      </c>
      <c r="B129" s="27" t="s">
        <v>1795</v>
      </c>
      <c r="C129" s="27" t="s">
        <v>1796</v>
      </c>
      <c r="D129" s="27" t="s">
        <v>1797</v>
      </c>
      <c r="E129" s="27" t="s">
        <v>1798</v>
      </c>
      <c r="F129" s="27" t="s">
        <v>1799</v>
      </c>
      <c r="G129" s="27" t="s">
        <v>873</v>
      </c>
      <c r="H129" s="27" t="s">
        <v>1800</v>
      </c>
      <c r="I129" s="27" t="s">
        <v>1801</v>
      </c>
      <c r="J129" s="27" t="s">
        <v>1802</v>
      </c>
      <c r="K129" s="22"/>
      <c r="L129" s="22"/>
      <c r="M129" s="22"/>
      <c r="N129" s="22"/>
      <c r="O129" s="22"/>
      <c r="P129" s="22"/>
      <c r="Q129" s="22"/>
      <c r="R129" s="22"/>
      <c r="S129" s="22"/>
      <c r="T129" s="22"/>
      <c r="U129" s="22"/>
      <c r="V129" s="22"/>
      <c r="W129" s="22"/>
      <c r="X129" s="22"/>
      <c r="Y129" s="22"/>
      <c r="Z129" s="22"/>
    </row>
    <row r="130" spans="1:26" ht="14.5" x14ac:dyDescent="0.35">
      <c r="A130" s="24" t="s">
        <v>277</v>
      </c>
      <c r="B130" s="27" t="s">
        <v>1803</v>
      </c>
      <c r="C130" s="27" t="s">
        <v>1804</v>
      </c>
      <c r="D130" s="27" t="s">
        <v>1805</v>
      </c>
      <c r="E130" s="27" t="s">
        <v>1806</v>
      </c>
      <c r="F130" s="27" t="s">
        <v>1807</v>
      </c>
      <c r="G130" s="27" t="s">
        <v>1808</v>
      </c>
      <c r="H130" s="27" t="s">
        <v>1809</v>
      </c>
      <c r="I130" s="27" t="s">
        <v>1810</v>
      </c>
      <c r="J130" s="27" t="s">
        <v>1811</v>
      </c>
      <c r="K130" s="27" t="s">
        <v>1812</v>
      </c>
      <c r="L130" s="27" t="s">
        <v>1813</v>
      </c>
      <c r="M130" s="27" t="s">
        <v>1814</v>
      </c>
      <c r="N130" s="27" t="s">
        <v>1815</v>
      </c>
      <c r="O130" s="27" t="s">
        <v>1816</v>
      </c>
      <c r="P130" s="27" t="s">
        <v>1817</v>
      </c>
      <c r="Q130" s="27" t="s">
        <v>1818</v>
      </c>
      <c r="R130" s="27" t="s">
        <v>1819</v>
      </c>
      <c r="S130" s="27" t="s">
        <v>1820</v>
      </c>
      <c r="T130" s="27" t="s">
        <v>1821</v>
      </c>
      <c r="U130" s="27" t="s">
        <v>1822</v>
      </c>
      <c r="V130" s="27" t="s">
        <v>1823</v>
      </c>
      <c r="W130" s="27" t="s">
        <v>1824</v>
      </c>
      <c r="X130" s="22"/>
      <c r="Y130" s="22"/>
      <c r="Z130" s="22"/>
    </row>
    <row r="131" spans="1:26" ht="14.5" x14ac:dyDescent="0.35">
      <c r="A131" s="24" t="s">
        <v>278</v>
      </c>
      <c r="B131" s="27" t="s">
        <v>1825</v>
      </c>
      <c r="C131" s="27" t="s">
        <v>1826</v>
      </c>
      <c r="D131" s="27" t="s">
        <v>1827</v>
      </c>
      <c r="E131" s="27" t="s">
        <v>1828</v>
      </c>
      <c r="F131" s="27" t="s">
        <v>1829</v>
      </c>
      <c r="G131" s="27" t="s">
        <v>1830</v>
      </c>
      <c r="H131" s="27" t="s">
        <v>1831</v>
      </c>
      <c r="I131" s="27" t="s">
        <v>855</v>
      </c>
      <c r="J131" s="27" t="s">
        <v>1832</v>
      </c>
      <c r="K131" s="27" t="s">
        <v>1273</v>
      </c>
      <c r="L131" s="27" t="s">
        <v>878</v>
      </c>
      <c r="M131" s="22"/>
      <c r="N131" s="22"/>
      <c r="O131" s="22"/>
      <c r="P131" s="22"/>
      <c r="Q131" s="22"/>
      <c r="R131" s="22"/>
      <c r="S131" s="22"/>
      <c r="T131" s="22"/>
      <c r="U131" s="22"/>
      <c r="V131" s="22"/>
      <c r="W131" s="22"/>
      <c r="X131" s="22"/>
      <c r="Y131" s="22"/>
      <c r="Z131" s="22"/>
    </row>
    <row r="132" spans="1:26" ht="14.5" x14ac:dyDescent="0.35">
      <c r="A132" s="24" t="s">
        <v>279</v>
      </c>
      <c r="B132" s="27" t="s">
        <v>1833</v>
      </c>
      <c r="C132" s="27" t="s">
        <v>1834</v>
      </c>
      <c r="D132" s="27" t="s">
        <v>1835</v>
      </c>
      <c r="E132" s="27" t="s">
        <v>1836</v>
      </c>
      <c r="F132" s="27" t="s">
        <v>1837</v>
      </c>
      <c r="G132" s="27" t="s">
        <v>1838</v>
      </c>
      <c r="H132" s="27" t="s">
        <v>1839</v>
      </c>
      <c r="I132" s="27" t="s">
        <v>1840</v>
      </c>
      <c r="J132" s="27" t="s">
        <v>1841</v>
      </c>
      <c r="K132" s="27" t="s">
        <v>1842</v>
      </c>
      <c r="L132" s="27" t="s">
        <v>1167</v>
      </c>
      <c r="M132" s="22"/>
      <c r="N132" s="22"/>
      <c r="O132" s="22"/>
      <c r="P132" s="22"/>
      <c r="Q132" s="22"/>
      <c r="R132" s="22"/>
      <c r="S132" s="22"/>
      <c r="T132" s="22"/>
      <c r="U132" s="22"/>
      <c r="V132" s="22"/>
      <c r="W132" s="22"/>
      <c r="X132" s="22"/>
      <c r="Y132" s="22"/>
      <c r="Z132" s="22"/>
    </row>
    <row r="133" spans="1:26" ht="14.5" x14ac:dyDescent="0.35">
      <c r="A133" s="32" t="s">
        <v>280</v>
      </c>
      <c r="B133" s="26" t="s">
        <v>1843</v>
      </c>
      <c r="C133" s="26" t="s">
        <v>1844</v>
      </c>
      <c r="D133" s="26" t="s">
        <v>1845</v>
      </c>
      <c r="E133" s="26" t="s">
        <v>1846</v>
      </c>
      <c r="F133" s="26" t="s">
        <v>1847</v>
      </c>
      <c r="G133" s="26" t="s">
        <v>1848</v>
      </c>
      <c r="H133" s="26" t="s">
        <v>1849</v>
      </c>
      <c r="I133" s="26" t="s">
        <v>1850</v>
      </c>
      <c r="J133" s="26" t="s">
        <v>1851</v>
      </c>
      <c r="K133" s="21"/>
      <c r="L133" s="21"/>
      <c r="M133" s="21"/>
      <c r="N133" s="21"/>
      <c r="O133" s="21"/>
      <c r="P133" s="21"/>
      <c r="Q133" s="21"/>
      <c r="R133" s="21"/>
      <c r="S133" s="21"/>
      <c r="T133" s="21"/>
      <c r="U133" s="21"/>
      <c r="V133" s="21"/>
      <c r="W133" s="21"/>
      <c r="X133" s="21"/>
      <c r="Y133" s="21"/>
      <c r="Z133" s="21"/>
    </row>
    <row r="134" spans="1:26" ht="14.5" x14ac:dyDescent="0.35">
      <c r="A134" s="24" t="s">
        <v>281</v>
      </c>
      <c r="B134" s="27" t="s">
        <v>1852</v>
      </c>
      <c r="C134" s="27" t="s">
        <v>1853</v>
      </c>
      <c r="D134" s="27" t="s">
        <v>1854</v>
      </c>
      <c r="E134" s="27" t="s">
        <v>1855</v>
      </c>
      <c r="F134" s="27" t="s">
        <v>1856</v>
      </c>
      <c r="G134" s="27" t="s">
        <v>1018</v>
      </c>
      <c r="H134" s="27" t="s">
        <v>1857</v>
      </c>
      <c r="I134" s="27" t="s">
        <v>1858</v>
      </c>
      <c r="J134" s="27" t="s">
        <v>1859</v>
      </c>
      <c r="K134" s="27" t="s">
        <v>856</v>
      </c>
      <c r="L134" s="27" t="s">
        <v>1860</v>
      </c>
      <c r="M134" s="27" t="s">
        <v>1861</v>
      </c>
      <c r="N134" s="27" t="s">
        <v>1862</v>
      </c>
      <c r="O134" s="27" t="s">
        <v>1863</v>
      </c>
      <c r="P134" s="27" t="s">
        <v>1864</v>
      </c>
      <c r="Q134" s="27" t="s">
        <v>1558</v>
      </c>
      <c r="R134" s="27" t="s">
        <v>1117</v>
      </c>
      <c r="S134" s="22"/>
      <c r="T134" s="22"/>
      <c r="U134" s="22"/>
      <c r="V134" s="22"/>
      <c r="W134" s="22"/>
      <c r="X134" s="22"/>
      <c r="Y134" s="22"/>
      <c r="Z134" s="22"/>
    </row>
    <row r="135" spans="1:26" ht="14.5" x14ac:dyDescent="0.35">
      <c r="A135" s="24" t="s">
        <v>282</v>
      </c>
      <c r="B135" s="27" t="s">
        <v>1865</v>
      </c>
      <c r="C135" s="27" t="s">
        <v>1866</v>
      </c>
      <c r="D135" s="27" t="s">
        <v>1867</v>
      </c>
      <c r="E135" s="27" t="s">
        <v>1868</v>
      </c>
      <c r="F135" s="27" t="s">
        <v>1869</v>
      </c>
      <c r="G135" s="27" t="s">
        <v>1870</v>
      </c>
      <c r="H135" s="27" t="s">
        <v>1871</v>
      </c>
      <c r="I135" s="27" t="s">
        <v>1872</v>
      </c>
      <c r="J135" s="27" t="s">
        <v>1873</v>
      </c>
      <c r="K135" s="27" t="s">
        <v>1874</v>
      </c>
      <c r="L135" s="22"/>
      <c r="M135" s="22"/>
      <c r="N135" s="22"/>
      <c r="O135" s="22"/>
      <c r="P135" s="22"/>
      <c r="Q135" s="22"/>
      <c r="R135" s="22"/>
      <c r="S135" s="22"/>
      <c r="T135" s="22"/>
      <c r="U135" s="22"/>
      <c r="V135" s="22"/>
      <c r="W135" s="22"/>
      <c r="X135" s="22"/>
      <c r="Y135" s="22"/>
      <c r="Z135" s="22"/>
    </row>
    <row r="136" spans="1:26" ht="14.5" x14ac:dyDescent="0.35">
      <c r="A136" s="24" t="s">
        <v>283</v>
      </c>
      <c r="B136" s="27" t="s">
        <v>1875</v>
      </c>
      <c r="C136" s="27" t="s">
        <v>1876</v>
      </c>
      <c r="D136" s="27" t="s">
        <v>1877</v>
      </c>
      <c r="E136" s="27" t="s">
        <v>1878</v>
      </c>
      <c r="F136" s="27" t="s">
        <v>1879</v>
      </c>
      <c r="G136" s="27" t="s">
        <v>1880</v>
      </c>
      <c r="H136" s="27" t="s">
        <v>1433</v>
      </c>
      <c r="I136" s="27" t="s">
        <v>1183</v>
      </c>
      <c r="J136" s="27" t="s">
        <v>1881</v>
      </c>
      <c r="K136" s="22"/>
      <c r="L136" s="22"/>
      <c r="M136" s="22"/>
      <c r="N136" s="22"/>
      <c r="O136" s="22"/>
      <c r="P136" s="22"/>
      <c r="Q136" s="22"/>
      <c r="R136" s="22"/>
      <c r="S136" s="22"/>
      <c r="T136" s="22"/>
      <c r="U136" s="22"/>
      <c r="V136" s="22"/>
      <c r="W136" s="22"/>
      <c r="X136" s="22"/>
      <c r="Y136" s="22"/>
      <c r="Z136" s="22"/>
    </row>
    <row r="137" spans="1:26" ht="14.5" x14ac:dyDescent="0.35">
      <c r="A137" s="24" t="s">
        <v>284</v>
      </c>
      <c r="B137" s="27" t="s">
        <v>1882</v>
      </c>
      <c r="C137" s="27" t="s">
        <v>695</v>
      </c>
      <c r="D137" s="27" t="s">
        <v>1883</v>
      </c>
      <c r="E137" s="27" t="s">
        <v>1884</v>
      </c>
      <c r="F137" s="27" t="s">
        <v>1885</v>
      </c>
      <c r="G137" s="27" t="s">
        <v>1886</v>
      </c>
      <c r="H137" s="27" t="s">
        <v>1887</v>
      </c>
      <c r="I137" s="27" t="s">
        <v>759</v>
      </c>
      <c r="J137" s="27" t="s">
        <v>1888</v>
      </c>
      <c r="K137" s="27" t="s">
        <v>1889</v>
      </c>
      <c r="L137" s="27" t="s">
        <v>1890</v>
      </c>
      <c r="M137" s="27" t="s">
        <v>1891</v>
      </c>
      <c r="N137" s="22"/>
      <c r="O137" s="22"/>
      <c r="P137" s="22"/>
      <c r="Q137" s="22"/>
      <c r="R137" s="22"/>
      <c r="S137" s="22"/>
      <c r="T137" s="22"/>
      <c r="U137" s="22"/>
      <c r="V137" s="22"/>
      <c r="W137" s="22"/>
      <c r="X137" s="22"/>
      <c r="Y137" s="22"/>
      <c r="Z137" s="22"/>
    </row>
    <row r="138" spans="1:26" ht="14.5" x14ac:dyDescent="0.35">
      <c r="A138" s="24" t="s">
        <v>285</v>
      </c>
      <c r="B138" s="27" t="s">
        <v>1892</v>
      </c>
      <c r="C138" s="27" t="s">
        <v>1893</v>
      </c>
      <c r="D138" s="27" t="s">
        <v>1894</v>
      </c>
      <c r="E138" s="27" t="s">
        <v>1895</v>
      </c>
      <c r="F138" s="27" t="s">
        <v>1896</v>
      </c>
      <c r="G138" s="27" t="s">
        <v>1897</v>
      </c>
      <c r="H138" s="27" t="s">
        <v>1859</v>
      </c>
      <c r="I138" s="27" t="s">
        <v>1544</v>
      </c>
      <c r="J138" s="22"/>
      <c r="K138" s="22"/>
      <c r="L138" s="22"/>
      <c r="M138" s="22"/>
      <c r="N138" s="22"/>
      <c r="O138" s="22"/>
      <c r="P138" s="22"/>
      <c r="Q138" s="22"/>
      <c r="R138" s="22"/>
      <c r="S138" s="22"/>
      <c r="T138" s="22"/>
      <c r="U138" s="22"/>
      <c r="V138" s="22"/>
      <c r="W138" s="22"/>
      <c r="X138" s="22"/>
      <c r="Y138" s="22"/>
      <c r="Z138" s="22"/>
    </row>
    <row r="139" spans="1:26" ht="14.5" x14ac:dyDescent="0.35">
      <c r="A139" s="24" t="s">
        <v>286</v>
      </c>
      <c r="B139" s="27" t="s">
        <v>1898</v>
      </c>
      <c r="C139" s="27" t="s">
        <v>1899</v>
      </c>
      <c r="D139" s="27" t="s">
        <v>1900</v>
      </c>
      <c r="E139" s="27" t="s">
        <v>1901</v>
      </c>
      <c r="F139" s="27" t="s">
        <v>1902</v>
      </c>
      <c r="G139" s="27" t="s">
        <v>1903</v>
      </c>
      <c r="H139" s="27" t="s">
        <v>1904</v>
      </c>
      <c r="I139" s="27" t="s">
        <v>1905</v>
      </c>
      <c r="J139" s="27" t="s">
        <v>1906</v>
      </c>
      <c r="K139" s="27" t="s">
        <v>1907</v>
      </c>
      <c r="L139" s="22"/>
      <c r="M139" s="22"/>
      <c r="N139" s="22"/>
      <c r="O139" s="22"/>
      <c r="P139" s="22"/>
      <c r="Q139" s="22"/>
      <c r="R139" s="22"/>
      <c r="S139" s="22"/>
      <c r="T139" s="22"/>
      <c r="U139" s="22"/>
      <c r="V139" s="22"/>
      <c r="W139" s="22"/>
      <c r="X139" s="22"/>
      <c r="Y139" s="22"/>
      <c r="Z139" s="22"/>
    </row>
    <row r="140" spans="1:26" ht="14.5" x14ac:dyDescent="0.35">
      <c r="A140" s="24" t="s">
        <v>287</v>
      </c>
      <c r="B140" s="27" t="s">
        <v>1908</v>
      </c>
      <c r="C140" s="27" t="s">
        <v>1909</v>
      </c>
      <c r="D140" s="27" t="s">
        <v>1910</v>
      </c>
      <c r="E140" s="27" t="s">
        <v>1911</v>
      </c>
      <c r="F140" s="27" t="s">
        <v>1912</v>
      </c>
      <c r="G140" s="27" t="s">
        <v>1913</v>
      </c>
      <c r="H140" s="27" t="s">
        <v>1914</v>
      </c>
      <c r="I140" s="27" t="s">
        <v>1915</v>
      </c>
      <c r="J140" s="27" t="s">
        <v>1916</v>
      </c>
      <c r="K140" s="27" t="s">
        <v>1917</v>
      </c>
      <c r="L140" s="27" t="s">
        <v>878</v>
      </c>
      <c r="M140" s="22"/>
      <c r="N140" s="22"/>
      <c r="O140" s="22"/>
      <c r="P140" s="22"/>
      <c r="Q140" s="22"/>
      <c r="R140" s="22"/>
      <c r="S140" s="22"/>
      <c r="T140" s="22"/>
      <c r="U140" s="22"/>
      <c r="V140" s="22"/>
      <c r="W140" s="22"/>
      <c r="X140" s="22"/>
      <c r="Y140" s="22"/>
      <c r="Z140" s="22"/>
    </row>
    <row r="141" spans="1:26" ht="14.5" x14ac:dyDescent="0.35">
      <c r="A141" s="24" t="s">
        <v>288</v>
      </c>
      <c r="B141" s="27" t="s">
        <v>1918</v>
      </c>
      <c r="C141" s="27" t="s">
        <v>1919</v>
      </c>
      <c r="D141" s="27" t="s">
        <v>1920</v>
      </c>
      <c r="E141" s="27" t="s">
        <v>1921</v>
      </c>
      <c r="F141" s="27" t="s">
        <v>1922</v>
      </c>
      <c r="G141" s="27" t="s">
        <v>1923</v>
      </c>
      <c r="H141" s="27" t="s">
        <v>1869</v>
      </c>
      <c r="I141" s="27" t="s">
        <v>1924</v>
      </c>
      <c r="J141" s="22"/>
      <c r="K141" s="22"/>
      <c r="L141" s="22"/>
      <c r="M141" s="22"/>
      <c r="N141" s="22"/>
      <c r="O141" s="22"/>
      <c r="P141" s="22"/>
      <c r="Q141" s="22"/>
      <c r="R141" s="22"/>
      <c r="S141" s="22"/>
      <c r="T141" s="22"/>
      <c r="U141" s="22"/>
      <c r="V141" s="22"/>
      <c r="W141" s="22"/>
      <c r="X141" s="22"/>
      <c r="Y141" s="22"/>
      <c r="Z141" s="22"/>
    </row>
    <row r="142" spans="1:26" ht="14.5" x14ac:dyDescent="0.35">
      <c r="A142" s="24" t="s">
        <v>289</v>
      </c>
      <c r="B142" s="27" t="s">
        <v>1925</v>
      </c>
      <c r="C142" s="27" t="s">
        <v>1926</v>
      </c>
      <c r="D142" s="27" t="s">
        <v>1927</v>
      </c>
      <c r="E142" s="27" t="s">
        <v>1928</v>
      </c>
      <c r="F142" s="27" t="s">
        <v>1929</v>
      </c>
      <c r="G142" s="27" t="s">
        <v>1930</v>
      </c>
      <c r="H142" s="27" t="s">
        <v>1314</v>
      </c>
      <c r="I142" s="27" t="s">
        <v>1931</v>
      </c>
      <c r="J142" s="27" t="s">
        <v>1932</v>
      </c>
      <c r="K142" s="27" t="s">
        <v>1933</v>
      </c>
      <c r="L142" s="27" t="s">
        <v>1934</v>
      </c>
      <c r="M142" s="27" t="s">
        <v>1935</v>
      </c>
      <c r="N142" s="27" t="s">
        <v>1936</v>
      </c>
      <c r="O142" s="27" t="s">
        <v>1937</v>
      </c>
      <c r="P142" s="22"/>
      <c r="Q142" s="22"/>
      <c r="R142" s="22"/>
      <c r="S142" s="22"/>
      <c r="T142" s="22"/>
      <c r="U142" s="22"/>
      <c r="V142" s="22"/>
      <c r="W142" s="22"/>
      <c r="X142" s="22"/>
      <c r="Y142" s="22"/>
      <c r="Z142" s="22"/>
    </row>
    <row r="143" spans="1:26" ht="14.5" x14ac:dyDescent="0.35">
      <c r="A143" s="33" t="s">
        <v>290</v>
      </c>
      <c r="B143" s="28" t="s">
        <v>1938</v>
      </c>
      <c r="C143" s="28" t="s">
        <v>673</v>
      </c>
      <c r="D143" s="28" t="s">
        <v>1939</v>
      </c>
      <c r="E143" s="28" t="s">
        <v>1940</v>
      </c>
      <c r="F143" s="28" t="s">
        <v>1941</v>
      </c>
      <c r="G143" s="28" t="s">
        <v>1942</v>
      </c>
      <c r="H143" s="28" t="s">
        <v>1943</v>
      </c>
      <c r="I143" s="28" t="s">
        <v>1944</v>
      </c>
      <c r="J143" s="28" t="s">
        <v>1945</v>
      </c>
      <c r="K143" s="23"/>
      <c r="L143" s="23"/>
      <c r="M143" s="23"/>
      <c r="N143" s="23"/>
      <c r="O143" s="23"/>
      <c r="P143" s="23"/>
      <c r="Q143" s="23"/>
      <c r="R143" s="23"/>
      <c r="S143" s="23"/>
      <c r="T143" s="23"/>
      <c r="U143" s="23"/>
      <c r="V143" s="23"/>
      <c r="W143" s="23"/>
      <c r="X143" s="23"/>
      <c r="Y143" s="23"/>
      <c r="Z143" s="23"/>
    </row>
    <row r="144" spans="1:26" ht="14.5" x14ac:dyDescent="0.35">
      <c r="A144" s="24" t="s">
        <v>81</v>
      </c>
      <c r="B144" s="27" t="s">
        <v>1946</v>
      </c>
      <c r="C144" s="27" t="s">
        <v>1947</v>
      </c>
      <c r="D144" s="27" t="s">
        <v>1302</v>
      </c>
      <c r="E144" s="27" t="s">
        <v>1948</v>
      </c>
      <c r="F144" s="27" t="s">
        <v>1949</v>
      </c>
      <c r="G144" s="22"/>
      <c r="H144" s="22"/>
      <c r="I144" s="22"/>
      <c r="J144" s="22"/>
      <c r="K144" s="22"/>
      <c r="L144" s="22"/>
      <c r="M144" s="22"/>
      <c r="N144" s="22"/>
      <c r="O144" s="22"/>
      <c r="P144" s="22"/>
      <c r="Q144" s="22"/>
      <c r="R144" s="22"/>
      <c r="S144" s="22"/>
      <c r="T144" s="22"/>
      <c r="U144" s="22"/>
      <c r="V144" s="22"/>
      <c r="W144" s="22"/>
      <c r="X144" s="22"/>
      <c r="Y144" s="22"/>
      <c r="Z144" s="22"/>
    </row>
    <row r="145" spans="1:26" ht="14.5" x14ac:dyDescent="0.35">
      <c r="A145" s="24" t="s">
        <v>194</v>
      </c>
      <c r="B145" s="27" t="s">
        <v>1950</v>
      </c>
      <c r="C145" s="27" t="s">
        <v>1951</v>
      </c>
      <c r="D145" s="27" t="s">
        <v>1952</v>
      </c>
      <c r="E145" s="27" t="s">
        <v>1953</v>
      </c>
      <c r="F145" s="22"/>
      <c r="G145" s="22"/>
      <c r="H145" s="22"/>
      <c r="I145" s="22"/>
      <c r="J145" s="22"/>
      <c r="K145" s="22"/>
      <c r="L145" s="22"/>
      <c r="M145" s="22"/>
      <c r="N145" s="22"/>
      <c r="O145" s="22"/>
      <c r="P145" s="22"/>
      <c r="Q145" s="22"/>
      <c r="R145" s="22"/>
      <c r="S145" s="22"/>
      <c r="T145" s="22"/>
      <c r="U145" s="22"/>
      <c r="V145" s="22"/>
      <c r="W145" s="22"/>
      <c r="X145" s="22"/>
      <c r="Y145" s="22"/>
      <c r="Z145" s="22"/>
    </row>
    <row r="146" spans="1:26" ht="14.5" x14ac:dyDescent="0.35">
      <c r="A146" s="24" t="s">
        <v>291</v>
      </c>
      <c r="B146" s="27" t="s">
        <v>1954</v>
      </c>
      <c r="C146" s="27" t="s">
        <v>1955</v>
      </c>
      <c r="D146" s="27" t="s">
        <v>1956</v>
      </c>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4.5" x14ac:dyDescent="0.35">
      <c r="A147" s="24" t="s">
        <v>82</v>
      </c>
      <c r="B147" s="27" t="s">
        <v>1957</v>
      </c>
      <c r="C147" s="27" t="s">
        <v>1958</v>
      </c>
      <c r="D147" s="27" t="s">
        <v>1959</v>
      </c>
      <c r="E147" s="27" t="s">
        <v>1960</v>
      </c>
      <c r="F147" s="27" t="s">
        <v>1961</v>
      </c>
      <c r="G147" s="22"/>
      <c r="H147" s="22"/>
      <c r="I147" s="22"/>
      <c r="J147" s="22"/>
      <c r="K147" s="22"/>
      <c r="L147" s="22"/>
      <c r="M147" s="22"/>
      <c r="N147" s="22"/>
      <c r="O147" s="22"/>
      <c r="P147" s="22"/>
      <c r="Q147" s="22"/>
      <c r="R147" s="22"/>
      <c r="S147" s="22"/>
      <c r="T147" s="22"/>
      <c r="U147" s="22"/>
      <c r="V147" s="22"/>
      <c r="W147" s="22"/>
      <c r="X147" s="22"/>
      <c r="Y147" s="22"/>
      <c r="Z147" s="22"/>
    </row>
    <row r="148" spans="1:26" ht="14.5" x14ac:dyDescent="0.35">
      <c r="A148" s="24" t="s">
        <v>292</v>
      </c>
      <c r="B148" s="27" t="s">
        <v>1962</v>
      </c>
      <c r="C148" s="27" t="s">
        <v>1963</v>
      </c>
      <c r="D148" s="27" t="s">
        <v>1964</v>
      </c>
      <c r="E148" s="27" t="s">
        <v>1965</v>
      </c>
      <c r="F148" s="22"/>
      <c r="G148" s="22"/>
      <c r="H148" s="22"/>
      <c r="I148" s="22"/>
      <c r="J148" s="22"/>
      <c r="K148" s="22"/>
      <c r="L148" s="22"/>
      <c r="M148" s="22"/>
      <c r="N148" s="22"/>
      <c r="O148" s="22"/>
      <c r="P148" s="22"/>
      <c r="Q148" s="22"/>
      <c r="R148" s="22"/>
      <c r="S148" s="22"/>
      <c r="T148" s="22"/>
      <c r="U148" s="22"/>
      <c r="V148" s="22"/>
      <c r="W148" s="22"/>
      <c r="X148" s="22"/>
      <c r="Y148" s="22"/>
      <c r="Z148" s="22"/>
    </row>
    <row r="149" spans="1:26" ht="14.5" x14ac:dyDescent="0.35">
      <c r="A149" s="24" t="s">
        <v>83</v>
      </c>
      <c r="B149" s="27" t="s">
        <v>1966</v>
      </c>
      <c r="C149" s="27" t="s">
        <v>1967</v>
      </c>
      <c r="D149" s="27" t="s">
        <v>1968</v>
      </c>
      <c r="E149" s="27" t="s">
        <v>1969</v>
      </c>
      <c r="F149" s="27" t="s">
        <v>1970</v>
      </c>
      <c r="G149" s="27" t="s">
        <v>1971</v>
      </c>
      <c r="H149" s="27" t="s">
        <v>1972</v>
      </c>
      <c r="I149" s="22"/>
      <c r="J149" s="22"/>
      <c r="K149" s="22"/>
      <c r="L149" s="22"/>
      <c r="M149" s="22"/>
      <c r="N149" s="22"/>
      <c r="O149" s="22"/>
      <c r="P149" s="22"/>
      <c r="Q149" s="22"/>
      <c r="R149" s="22"/>
      <c r="S149" s="22"/>
      <c r="T149" s="22"/>
      <c r="U149" s="22"/>
      <c r="V149" s="22"/>
      <c r="W149" s="22"/>
      <c r="X149" s="22"/>
      <c r="Y149" s="22"/>
      <c r="Z149" s="22"/>
    </row>
    <row r="150" spans="1:26" ht="14.5" x14ac:dyDescent="0.35">
      <c r="A150" s="24" t="s">
        <v>84</v>
      </c>
      <c r="B150" s="27" t="s">
        <v>1973</v>
      </c>
      <c r="C150" s="27" t="s">
        <v>1974</v>
      </c>
      <c r="D150" s="27" t="s">
        <v>1975</v>
      </c>
      <c r="E150" s="27" t="s">
        <v>1976</v>
      </c>
      <c r="F150" s="22"/>
      <c r="G150" s="22"/>
      <c r="H150" s="22"/>
      <c r="I150" s="22"/>
      <c r="J150" s="22"/>
      <c r="K150" s="22"/>
      <c r="L150" s="22"/>
      <c r="M150" s="22"/>
      <c r="N150" s="22"/>
      <c r="O150" s="22"/>
      <c r="P150" s="22"/>
      <c r="Q150" s="22"/>
      <c r="R150" s="22"/>
      <c r="S150" s="22"/>
      <c r="T150" s="22"/>
      <c r="U150" s="22"/>
      <c r="V150" s="22"/>
      <c r="W150" s="22"/>
      <c r="X150" s="22"/>
      <c r="Y150" s="22"/>
      <c r="Z150" s="22"/>
    </row>
    <row r="151" spans="1:26" ht="14.5" x14ac:dyDescent="0.35">
      <c r="A151" s="24" t="s">
        <v>85</v>
      </c>
      <c r="B151" s="27" t="s">
        <v>1977</v>
      </c>
      <c r="C151" s="27" t="s">
        <v>1974</v>
      </c>
      <c r="D151" s="27" t="s">
        <v>1978</v>
      </c>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4.5" x14ac:dyDescent="0.35">
      <c r="A152" s="24" t="s">
        <v>293</v>
      </c>
      <c r="B152" s="27" t="s">
        <v>1979</v>
      </c>
      <c r="C152" s="27" t="s">
        <v>1980</v>
      </c>
      <c r="D152" s="27" t="s">
        <v>1981</v>
      </c>
      <c r="E152" s="27" t="s">
        <v>1982</v>
      </c>
      <c r="F152" s="27" t="s">
        <v>1983</v>
      </c>
      <c r="G152" s="27" t="s">
        <v>1984</v>
      </c>
      <c r="H152" s="27" t="s">
        <v>1985</v>
      </c>
      <c r="I152" s="22"/>
      <c r="J152" s="22"/>
      <c r="K152" s="22"/>
      <c r="L152" s="22"/>
      <c r="M152" s="22"/>
      <c r="N152" s="22"/>
      <c r="O152" s="22"/>
      <c r="P152" s="22"/>
      <c r="Q152" s="22"/>
      <c r="R152" s="22"/>
      <c r="S152" s="22"/>
      <c r="T152" s="22"/>
      <c r="U152" s="22"/>
      <c r="V152" s="22"/>
      <c r="W152" s="22"/>
      <c r="X152" s="22"/>
      <c r="Y152" s="22"/>
      <c r="Z152" s="22"/>
    </row>
    <row r="153" spans="1:26" ht="14.5" x14ac:dyDescent="0.25">
      <c r="A153" s="33" t="s">
        <v>294</v>
      </c>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4.5" x14ac:dyDescent="0.35">
      <c r="A154" s="24" t="s">
        <v>295</v>
      </c>
      <c r="B154" s="27" t="s">
        <v>1986</v>
      </c>
      <c r="C154" s="27" t="s">
        <v>1987</v>
      </c>
      <c r="D154" s="27" t="s">
        <v>1988</v>
      </c>
      <c r="E154" s="27" t="s">
        <v>1989</v>
      </c>
      <c r="F154" s="22"/>
      <c r="G154" s="22"/>
      <c r="H154" s="22"/>
      <c r="I154" s="22"/>
      <c r="J154" s="22"/>
      <c r="K154" s="22"/>
      <c r="L154" s="22"/>
      <c r="M154" s="22"/>
      <c r="N154" s="22"/>
      <c r="O154" s="22"/>
      <c r="P154" s="22"/>
      <c r="Q154" s="22"/>
      <c r="R154" s="22"/>
      <c r="S154" s="22"/>
      <c r="T154" s="22"/>
      <c r="U154" s="22"/>
      <c r="V154" s="22"/>
      <c r="W154" s="22"/>
      <c r="X154" s="22"/>
      <c r="Y154" s="22"/>
      <c r="Z154" s="22"/>
    </row>
    <row r="155" spans="1:26" ht="14.5" x14ac:dyDescent="0.25">
      <c r="A155" s="24" t="s">
        <v>296</v>
      </c>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4.5" x14ac:dyDescent="0.35">
      <c r="A156" s="24" t="s">
        <v>297</v>
      </c>
      <c r="B156" s="27" t="s">
        <v>1990</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4.5" x14ac:dyDescent="0.25">
      <c r="A157" s="24" t="s">
        <v>298</v>
      </c>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4.5" x14ac:dyDescent="0.25">
      <c r="A158" s="24" t="s">
        <v>299</v>
      </c>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4.5" x14ac:dyDescent="0.35">
      <c r="A159" s="24" t="s">
        <v>300</v>
      </c>
      <c r="B159" s="27" t="s">
        <v>1990</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4.5" x14ac:dyDescent="0.25">
      <c r="A160" s="24" t="s">
        <v>301</v>
      </c>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4.5" x14ac:dyDescent="0.35">
      <c r="A161" s="24" t="s">
        <v>302</v>
      </c>
      <c r="B161" s="27" t="s">
        <v>1991</v>
      </c>
      <c r="C161" s="27" t="s">
        <v>1992</v>
      </c>
      <c r="D161" s="27" t="s">
        <v>1993</v>
      </c>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4.5" x14ac:dyDescent="0.35">
      <c r="A162" s="24" t="s">
        <v>303</v>
      </c>
      <c r="B162" s="27" t="s">
        <v>1994</v>
      </c>
      <c r="C162" s="27" t="s">
        <v>1995</v>
      </c>
      <c r="D162" s="27" t="s">
        <v>1996</v>
      </c>
      <c r="E162" s="27" t="s">
        <v>1177</v>
      </c>
      <c r="F162" s="27" t="s">
        <v>1997</v>
      </c>
      <c r="G162" s="27" t="s">
        <v>1998</v>
      </c>
      <c r="H162" s="27" t="s">
        <v>1999</v>
      </c>
      <c r="I162" s="27" t="s">
        <v>2000</v>
      </c>
      <c r="J162" s="27" t="s">
        <v>2001</v>
      </c>
      <c r="K162" s="27" t="s">
        <v>2002</v>
      </c>
      <c r="L162" s="27" t="s">
        <v>2003</v>
      </c>
      <c r="M162" s="27" t="s">
        <v>2004</v>
      </c>
      <c r="N162" s="27" t="s">
        <v>2005</v>
      </c>
      <c r="O162" s="27" t="s">
        <v>2006</v>
      </c>
      <c r="P162" s="27" t="s">
        <v>2007</v>
      </c>
      <c r="Q162" s="27" t="s">
        <v>2008</v>
      </c>
      <c r="R162" s="27" t="s">
        <v>2009</v>
      </c>
      <c r="S162" s="22"/>
      <c r="T162" s="22"/>
      <c r="U162" s="22"/>
      <c r="V162" s="22"/>
      <c r="W162" s="22"/>
      <c r="X162" s="22"/>
      <c r="Y162" s="22"/>
      <c r="Z162" s="22"/>
    </row>
    <row r="163" spans="1:26" ht="14.5" x14ac:dyDescent="0.25">
      <c r="A163" s="24" t="s">
        <v>304</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4.5" x14ac:dyDescent="0.35">
      <c r="A164" s="24" t="s">
        <v>305</v>
      </c>
      <c r="B164" s="27" t="s">
        <v>2010</v>
      </c>
      <c r="C164" s="27" t="s">
        <v>2011</v>
      </c>
      <c r="D164" s="27" t="s">
        <v>2012</v>
      </c>
      <c r="E164" s="27" t="s">
        <v>2013</v>
      </c>
      <c r="F164" s="27" t="s">
        <v>2014</v>
      </c>
      <c r="G164" s="27" t="s">
        <v>2015</v>
      </c>
      <c r="H164" s="27" t="s">
        <v>2016</v>
      </c>
      <c r="I164" s="27" t="s">
        <v>2017</v>
      </c>
      <c r="J164" s="27" t="s">
        <v>2018</v>
      </c>
      <c r="K164" s="22"/>
      <c r="L164" s="22"/>
      <c r="M164" s="22"/>
      <c r="N164" s="22"/>
      <c r="O164" s="22"/>
      <c r="P164" s="22"/>
      <c r="Q164" s="22"/>
      <c r="R164" s="22"/>
      <c r="S164" s="22"/>
      <c r="T164" s="22"/>
      <c r="U164" s="22"/>
      <c r="V164" s="22"/>
      <c r="W164" s="22"/>
      <c r="X164" s="22"/>
      <c r="Y164" s="22"/>
      <c r="Z164" s="22"/>
    </row>
    <row r="165" spans="1:26" ht="14.5" x14ac:dyDescent="0.25">
      <c r="A165" s="24" t="s">
        <v>306</v>
      </c>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4.5" x14ac:dyDescent="0.25">
      <c r="A166" s="24" t="s">
        <v>307</v>
      </c>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4.5" x14ac:dyDescent="0.25">
      <c r="A167" s="24" t="s">
        <v>308</v>
      </c>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4.5" x14ac:dyDescent="0.35">
      <c r="A168" s="24" t="s">
        <v>309</v>
      </c>
      <c r="B168" s="27" t="s">
        <v>2019</v>
      </c>
      <c r="C168" s="27" t="s">
        <v>2020</v>
      </c>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4.5" x14ac:dyDescent="0.25">
      <c r="A169" s="24" t="s">
        <v>310</v>
      </c>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4.5" x14ac:dyDescent="0.35">
      <c r="A170" s="24" t="s">
        <v>311</v>
      </c>
      <c r="B170" s="27" t="s">
        <v>2019</v>
      </c>
      <c r="C170" s="27" t="s">
        <v>2020</v>
      </c>
      <c r="D170" s="27" t="s">
        <v>2021</v>
      </c>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4.5" x14ac:dyDescent="0.25">
      <c r="A171" s="24" t="s">
        <v>312</v>
      </c>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4.5" x14ac:dyDescent="0.35">
      <c r="A172" s="24" t="s">
        <v>313</v>
      </c>
      <c r="B172" s="27" t="s">
        <v>2022</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4.5" x14ac:dyDescent="0.35">
      <c r="A173" s="24" t="s">
        <v>314</v>
      </c>
      <c r="B173" s="27" t="s">
        <v>2023</v>
      </c>
      <c r="C173" s="27" t="s">
        <v>2024</v>
      </c>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4.5" x14ac:dyDescent="0.35">
      <c r="A174" s="24" t="s">
        <v>315</v>
      </c>
      <c r="B174" s="27" t="s">
        <v>2025</v>
      </c>
      <c r="C174" s="27" t="s">
        <v>2026</v>
      </c>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4.5" x14ac:dyDescent="0.35">
      <c r="A175" s="24" t="s">
        <v>316</v>
      </c>
      <c r="B175" s="27" t="s">
        <v>1465</v>
      </c>
      <c r="C175" s="27" t="s">
        <v>2027</v>
      </c>
      <c r="D175" s="27" t="s">
        <v>2028</v>
      </c>
      <c r="E175" s="27" t="s">
        <v>2029</v>
      </c>
      <c r="F175" s="27" t="s">
        <v>2030</v>
      </c>
      <c r="G175" s="27" t="s">
        <v>2031</v>
      </c>
      <c r="H175" s="27" t="s">
        <v>2032</v>
      </c>
      <c r="I175" s="27" t="s">
        <v>2033</v>
      </c>
      <c r="J175" s="27" t="s">
        <v>2034</v>
      </c>
      <c r="K175" s="27" t="s">
        <v>2035</v>
      </c>
      <c r="L175" s="27" t="s">
        <v>2036</v>
      </c>
      <c r="M175" s="27" t="s">
        <v>2037</v>
      </c>
      <c r="N175" s="22"/>
      <c r="O175" s="22"/>
      <c r="P175" s="22"/>
      <c r="Q175" s="22"/>
      <c r="R175" s="22"/>
      <c r="S175" s="22"/>
      <c r="T175" s="22"/>
      <c r="U175" s="22"/>
      <c r="V175" s="22"/>
      <c r="W175" s="22"/>
      <c r="X175" s="22"/>
      <c r="Y175" s="22"/>
      <c r="Z175" s="22"/>
    </row>
    <row r="176" spans="1:26" ht="14.5" x14ac:dyDescent="0.25">
      <c r="A176" s="24" t="s">
        <v>75</v>
      </c>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4.5" x14ac:dyDescent="0.25">
      <c r="A177" s="24" t="s">
        <v>317</v>
      </c>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4.5" x14ac:dyDescent="0.25">
      <c r="A178" s="24" t="s">
        <v>318</v>
      </c>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4.5" x14ac:dyDescent="0.25">
      <c r="A179" s="24" t="s">
        <v>319</v>
      </c>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4.5" x14ac:dyDescent="0.25">
      <c r="A180" s="24" t="s">
        <v>320</v>
      </c>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4.5" x14ac:dyDescent="0.25">
      <c r="A181" s="24" t="s">
        <v>321</v>
      </c>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4.5" x14ac:dyDescent="0.35">
      <c r="A182" s="24" t="s">
        <v>322</v>
      </c>
      <c r="B182" s="27" t="s">
        <v>2038</v>
      </c>
      <c r="C182" s="27" t="s">
        <v>2039</v>
      </c>
      <c r="D182" s="27" t="s">
        <v>2040</v>
      </c>
      <c r="E182" s="27" t="s">
        <v>2041</v>
      </c>
      <c r="F182" s="27" t="s">
        <v>2042</v>
      </c>
      <c r="G182" s="27" t="s">
        <v>2043</v>
      </c>
      <c r="H182" s="27" t="s">
        <v>1467</v>
      </c>
      <c r="I182" s="27" t="s">
        <v>2044</v>
      </c>
      <c r="J182" s="27" t="s">
        <v>2045</v>
      </c>
      <c r="K182" s="27" t="s">
        <v>2046</v>
      </c>
      <c r="L182" s="27" t="s">
        <v>2047</v>
      </c>
      <c r="M182" s="27" t="s">
        <v>2048</v>
      </c>
      <c r="N182" s="27" t="s">
        <v>2049</v>
      </c>
      <c r="O182" s="27" t="s">
        <v>2050</v>
      </c>
      <c r="P182" s="22"/>
      <c r="Q182" s="22"/>
      <c r="R182" s="22"/>
      <c r="S182" s="22"/>
      <c r="T182" s="22"/>
      <c r="U182" s="22"/>
      <c r="V182" s="22"/>
      <c r="W182" s="22"/>
      <c r="X182" s="22"/>
      <c r="Y182" s="22"/>
      <c r="Z182" s="22"/>
    </row>
    <row r="183" spans="1:26" ht="14.5" x14ac:dyDescent="0.25">
      <c r="A183" s="24" t="s">
        <v>323</v>
      </c>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4.5" x14ac:dyDescent="0.25">
      <c r="A184" s="24" t="s">
        <v>324</v>
      </c>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4.5" x14ac:dyDescent="0.25">
      <c r="A185" s="24" t="s">
        <v>325</v>
      </c>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4.5" x14ac:dyDescent="0.25">
      <c r="A186" s="24" t="s">
        <v>326</v>
      </c>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4.5" x14ac:dyDescent="0.25">
      <c r="A187" s="24" t="s">
        <v>327</v>
      </c>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4.5" x14ac:dyDescent="0.35">
      <c r="A188" s="24" t="s">
        <v>328</v>
      </c>
      <c r="B188" s="27" t="s">
        <v>2023</v>
      </c>
      <c r="C188" s="27" t="s">
        <v>2051</v>
      </c>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4.5" x14ac:dyDescent="0.35">
      <c r="A189" s="24" t="s">
        <v>329</v>
      </c>
      <c r="B189" s="27" t="s">
        <v>2052</v>
      </c>
      <c r="C189" s="27" t="s">
        <v>2053</v>
      </c>
      <c r="D189" s="27" t="s">
        <v>2054</v>
      </c>
      <c r="E189" s="27" t="s">
        <v>2055</v>
      </c>
      <c r="F189" s="27" t="s">
        <v>2056</v>
      </c>
      <c r="G189" s="27" t="s">
        <v>2057</v>
      </c>
      <c r="H189" s="27" t="s">
        <v>2058</v>
      </c>
      <c r="I189" s="27" t="s">
        <v>2059</v>
      </c>
      <c r="J189" s="27" t="s">
        <v>2060</v>
      </c>
      <c r="K189" s="27" t="s">
        <v>2061</v>
      </c>
      <c r="L189" s="27" t="s">
        <v>2062</v>
      </c>
      <c r="M189" s="27" t="s">
        <v>2063</v>
      </c>
      <c r="N189" s="27" t="s">
        <v>2064</v>
      </c>
      <c r="O189" s="27" t="s">
        <v>2065</v>
      </c>
      <c r="P189" s="22"/>
      <c r="Q189" s="22"/>
      <c r="R189" s="22"/>
      <c r="S189" s="22"/>
      <c r="T189" s="22"/>
      <c r="U189" s="22"/>
      <c r="V189" s="22"/>
      <c r="W189" s="22"/>
      <c r="X189" s="22"/>
      <c r="Y189" s="22"/>
      <c r="Z189" s="22"/>
    </row>
    <row r="190" spans="1:26" ht="14.5" x14ac:dyDescent="0.25">
      <c r="A190" s="24" t="s">
        <v>330</v>
      </c>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4.5" x14ac:dyDescent="0.25">
      <c r="A191" s="24" t="s">
        <v>331</v>
      </c>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4.5" x14ac:dyDescent="0.25">
      <c r="A192" s="24" t="s">
        <v>332</v>
      </c>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4.5" x14ac:dyDescent="0.25">
      <c r="A193" s="24" t="s">
        <v>333</v>
      </c>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4.5" x14ac:dyDescent="0.25">
      <c r="A194" s="24" t="s">
        <v>334</v>
      </c>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4.5" x14ac:dyDescent="0.25">
      <c r="A195" s="24" t="s">
        <v>335</v>
      </c>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4.5" x14ac:dyDescent="0.25">
      <c r="A196" s="24" t="s">
        <v>336</v>
      </c>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4.5" x14ac:dyDescent="0.35">
      <c r="A197" s="24" t="s">
        <v>337</v>
      </c>
      <c r="B197" s="27" t="s">
        <v>2066</v>
      </c>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4.5" x14ac:dyDescent="0.25">
      <c r="A198" s="24" t="s">
        <v>338</v>
      </c>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4.5" x14ac:dyDescent="0.35">
      <c r="A199" s="32" t="s">
        <v>339</v>
      </c>
      <c r="B199" s="26" t="s">
        <v>2067</v>
      </c>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4.5" x14ac:dyDescent="0.35">
      <c r="A200" s="24" t="s">
        <v>340</v>
      </c>
      <c r="B200" s="27" t="s">
        <v>2068</v>
      </c>
      <c r="C200" s="27" t="s">
        <v>2069</v>
      </c>
      <c r="D200" s="27" t="s">
        <v>2070</v>
      </c>
      <c r="E200" s="27" t="s">
        <v>1858</v>
      </c>
      <c r="F200" s="27" t="s">
        <v>2071</v>
      </c>
      <c r="G200" s="27" t="s">
        <v>2072</v>
      </c>
      <c r="H200" s="22"/>
      <c r="I200" s="22"/>
      <c r="J200" s="22"/>
      <c r="K200" s="22"/>
      <c r="L200" s="22"/>
      <c r="M200" s="22"/>
      <c r="N200" s="22"/>
      <c r="O200" s="22"/>
      <c r="P200" s="22"/>
      <c r="Q200" s="22"/>
      <c r="R200" s="22"/>
      <c r="S200" s="22"/>
      <c r="T200" s="22"/>
      <c r="U200" s="22"/>
      <c r="V200" s="22"/>
      <c r="W200" s="22"/>
      <c r="X200" s="22"/>
      <c r="Y200" s="22"/>
      <c r="Z200" s="22"/>
    </row>
    <row r="201" spans="1:26" ht="14.5" x14ac:dyDescent="0.35">
      <c r="A201" s="24" t="s">
        <v>341</v>
      </c>
      <c r="B201" s="27" t="s">
        <v>2073</v>
      </c>
      <c r="C201" s="27" t="s">
        <v>2074</v>
      </c>
      <c r="D201" s="27" t="s">
        <v>2075</v>
      </c>
      <c r="E201" s="27" t="s">
        <v>2076</v>
      </c>
      <c r="F201" s="27" t="s">
        <v>1178</v>
      </c>
      <c r="G201" s="27" t="s">
        <v>2077</v>
      </c>
      <c r="H201" s="27" t="s">
        <v>2078</v>
      </c>
      <c r="I201" s="27" t="s">
        <v>2079</v>
      </c>
      <c r="J201" s="27" t="s">
        <v>2080</v>
      </c>
      <c r="K201" s="27" t="s">
        <v>2081</v>
      </c>
      <c r="L201" s="27" t="s">
        <v>2024</v>
      </c>
      <c r="M201" s="27" t="s">
        <v>2082</v>
      </c>
      <c r="N201" s="27" t="s">
        <v>2083</v>
      </c>
      <c r="O201" s="22"/>
      <c r="P201" s="22"/>
      <c r="Q201" s="22"/>
      <c r="R201" s="22"/>
      <c r="S201" s="22"/>
      <c r="T201" s="22"/>
      <c r="U201" s="22"/>
      <c r="V201" s="22"/>
      <c r="W201" s="22"/>
      <c r="X201" s="22"/>
      <c r="Y201" s="22"/>
      <c r="Z201" s="22"/>
    </row>
    <row r="202" spans="1:26" ht="14.5" x14ac:dyDescent="0.35">
      <c r="A202" s="24" t="s">
        <v>342</v>
      </c>
      <c r="B202" s="27" t="s">
        <v>2084</v>
      </c>
      <c r="C202" s="27" t="s">
        <v>2085</v>
      </c>
      <c r="D202" s="27" t="s">
        <v>783</v>
      </c>
      <c r="E202" s="27" t="s">
        <v>2086</v>
      </c>
      <c r="F202" s="27" t="s">
        <v>1930</v>
      </c>
      <c r="G202" s="27" t="s">
        <v>2087</v>
      </c>
      <c r="H202" s="27" t="s">
        <v>2088</v>
      </c>
      <c r="I202" s="27" t="s">
        <v>2089</v>
      </c>
      <c r="J202" s="27" t="s">
        <v>2090</v>
      </c>
      <c r="K202" s="27" t="s">
        <v>2091</v>
      </c>
      <c r="L202" s="27" t="s">
        <v>2092</v>
      </c>
      <c r="M202" s="27" t="s">
        <v>2093</v>
      </c>
      <c r="N202" s="22"/>
      <c r="O202" s="22"/>
      <c r="P202" s="22"/>
      <c r="Q202" s="22"/>
      <c r="R202" s="22"/>
      <c r="S202" s="22"/>
      <c r="T202" s="22"/>
      <c r="U202" s="22"/>
      <c r="V202" s="22"/>
      <c r="W202" s="22"/>
      <c r="X202" s="22"/>
      <c r="Y202" s="22"/>
      <c r="Z202" s="22"/>
    </row>
    <row r="203" spans="1:26" ht="14.5" x14ac:dyDescent="0.35">
      <c r="A203" s="24" t="s">
        <v>343</v>
      </c>
      <c r="B203" s="27" t="s">
        <v>2094</v>
      </c>
      <c r="C203" s="27" t="s">
        <v>2095</v>
      </c>
      <c r="D203" s="27" t="s">
        <v>2096</v>
      </c>
      <c r="E203" s="27" t="s">
        <v>2097</v>
      </c>
      <c r="F203" s="22"/>
      <c r="G203" s="22"/>
      <c r="H203" s="22"/>
      <c r="I203" s="22"/>
      <c r="J203" s="22"/>
      <c r="K203" s="22"/>
      <c r="L203" s="22"/>
      <c r="M203" s="22"/>
      <c r="N203" s="22"/>
      <c r="O203" s="22"/>
      <c r="P203" s="22"/>
      <c r="Q203" s="22"/>
      <c r="R203" s="22"/>
      <c r="S203" s="22"/>
      <c r="T203" s="22"/>
      <c r="U203" s="22"/>
      <c r="V203" s="22"/>
      <c r="W203" s="22"/>
      <c r="X203" s="22"/>
      <c r="Y203" s="22"/>
      <c r="Z203" s="22"/>
    </row>
    <row r="204" spans="1:26" ht="14.5" x14ac:dyDescent="0.35">
      <c r="A204" s="24" t="s">
        <v>344</v>
      </c>
      <c r="B204" s="27" t="s">
        <v>2098</v>
      </c>
      <c r="C204" s="27" t="s">
        <v>2099</v>
      </c>
      <c r="D204" s="27" t="s">
        <v>2100</v>
      </c>
      <c r="E204" s="27" t="s">
        <v>2101</v>
      </c>
      <c r="F204" s="27" t="s">
        <v>2102</v>
      </c>
      <c r="G204" s="27" t="s">
        <v>2103</v>
      </c>
      <c r="H204" s="27" t="s">
        <v>2104</v>
      </c>
      <c r="I204" s="27" t="s">
        <v>2105</v>
      </c>
      <c r="J204" s="27" t="s">
        <v>2106</v>
      </c>
      <c r="K204" s="27" t="s">
        <v>1139</v>
      </c>
      <c r="L204" s="27" t="s">
        <v>2107</v>
      </c>
      <c r="M204" s="27" t="s">
        <v>2108</v>
      </c>
      <c r="N204" s="22"/>
      <c r="O204" s="22"/>
      <c r="P204" s="22"/>
      <c r="Q204" s="22"/>
      <c r="R204" s="22"/>
      <c r="S204" s="22"/>
      <c r="T204" s="22"/>
      <c r="U204" s="22"/>
      <c r="V204" s="22"/>
      <c r="W204" s="22"/>
      <c r="X204" s="22"/>
      <c r="Y204" s="22"/>
      <c r="Z204" s="22"/>
    </row>
    <row r="205" spans="1:26" ht="14.5" x14ac:dyDescent="0.35">
      <c r="A205" s="24" t="s">
        <v>345</v>
      </c>
      <c r="B205" s="27" t="s">
        <v>2109</v>
      </c>
      <c r="C205" s="27" t="s">
        <v>2110</v>
      </c>
      <c r="D205" s="27" t="s">
        <v>2111</v>
      </c>
      <c r="E205" s="27" t="s">
        <v>1609</v>
      </c>
      <c r="F205" s="27" t="s">
        <v>2112</v>
      </c>
      <c r="G205" s="27" t="s">
        <v>2113</v>
      </c>
      <c r="H205" s="27" t="s">
        <v>2114</v>
      </c>
      <c r="I205" s="27" t="s">
        <v>2115</v>
      </c>
      <c r="J205" s="27" t="s">
        <v>2116</v>
      </c>
      <c r="K205" s="22"/>
      <c r="L205" s="22"/>
      <c r="M205" s="22"/>
      <c r="N205" s="22"/>
      <c r="O205" s="22"/>
      <c r="P205" s="22"/>
      <c r="Q205" s="22"/>
      <c r="R205" s="22"/>
      <c r="S205" s="22"/>
      <c r="T205" s="22"/>
      <c r="U205" s="22"/>
      <c r="V205" s="22"/>
      <c r="W205" s="22"/>
      <c r="X205" s="22"/>
      <c r="Y205" s="22"/>
      <c r="Z205" s="22"/>
    </row>
    <row r="206" spans="1:26" ht="14.5" x14ac:dyDescent="0.35">
      <c r="A206" s="24" t="s">
        <v>346</v>
      </c>
      <c r="B206" s="27" t="s">
        <v>2117</v>
      </c>
      <c r="C206" s="27" t="s">
        <v>2118</v>
      </c>
      <c r="D206" s="27" t="s">
        <v>2119</v>
      </c>
      <c r="E206" s="27" t="s">
        <v>2120</v>
      </c>
      <c r="F206" s="27" t="s">
        <v>2121</v>
      </c>
      <c r="G206" s="27" t="s">
        <v>2122</v>
      </c>
      <c r="H206" s="27" t="s">
        <v>2123</v>
      </c>
      <c r="I206" s="27" t="s">
        <v>2124</v>
      </c>
      <c r="J206" s="27" t="s">
        <v>1722</v>
      </c>
      <c r="K206" s="27" t="s">
        <v>2125</v>
      </c>
      <c r="L206" s="22"/>
      <c r="M206" s="22"/>
      <c r="N206" s="22"/>
      <c r="O206" s="22"/>
      <c r="P206" s="22"/>
      <c r="Q206" s="22"/>
      <c r="R206" s="22"/>
      <c r="S206" s="22"/>
      <c r="T206" s="22"/>
      <c r="U206" s="22"/>
      <c r="V206" s="22"/>
      <c r="W206" s="22"/>
      <c r="X206" s="22"/>
      <c r="Y206" s="22"/>
      <c r="Z206" s="22"/>
    </row>
    <row r="207" spans="1:26" ht="14.5" x14ac:dyDescent="0.35">
      <c r="A207" s="24" t="s">
        <v>347</v>
      </c>
      <c r="B207" s="27" t="s">
        <v>2126</v>
      </c>
      <c r="C207" s="27" t="s">
        <v>2127</v>
      </c>
      <c r="D207" s="27" t="s">
        <v>2128</v>
      </c>
      <c r="E207" s="27" t="s">
        <v>2129</v>
      </c>
      <c r="F207" s="27" t="s">
        <v>2130</v>
      </c>
      <c r="G207" s="27" t="s">
        <v>2131</v>
      </c>
      <c r="H207" s="27" t="s">
        <v>2132</v>
      </c>
      <c r="I207" s="27" t="s">
        <v>2133</v>
      </c>
      <c r="J207" s="27" t="s">
        <v>2134</v>
      </c>
      <c r="K207" s="22"/>
      <c r="L207" s="22"/>
      <c r="M207" s="22"/>
      <c r="N207" s="22"/>
      <c r="O207" s="22"/>
      <c r="P207" s="22"/>
      <c r="Q207" s="22"/>
      <c r="R207" s="22"/>
      <c r="S207" s="22"/>
      <c r="T207" s="22"/>
      <c r="U207" s="22"/>
      <c r="V207" s="22"/>
      <c r="W207" s="22"/>
      <c r="X207" s="22"/>
      <c r="Y207" s="22"/>
      <c r="Z207" s="22"/>
    </row>
    <row r="208" spans="1:26" ht="14.5" x14ac:dyDescent="0.35">
      <c r="A208" s="32" t="s">
        <v>348</v>
      </c>
      <c r="B208" s="26" t="s">
        <v>2135</v>
      </c>
      <c r="C208" s="26" t="s">
        <v>2136</v>
      </c>
      <c r="D208" s="26" t="s">
        <v>2137</v>
      </c>
      <c r="E208" s="26" t="s">
        <v>2138</v>
      </c>
      <c r="F208" s="26" t="s">
        <v>2139</v>
      </c>
      <c r="G208" s="26" t="s">
        <v>2140</v>
      </c>
      <c r="H208" s="26" t="s">
        <v>2141</v>
      </c>
      <c r="I208" s="26" t="s">
        <v>878</v>
      </c>
      <c r="J208" s="21"/>
      <c r="K208" s="21"/>
      <c r="L208" s="21"/>
      <c r="M208" s="21"/>
      <c r="N208" s="21"/>
      <c r="O208" s="21"/>
      <c r="P208" s="21"/>
      <c r="Q208" s="21"/>
      <c r="R208" s="21"/>
      <c r="S208" s="21"/>
      <c r="T208" s="21"/>
      <c r="U208" s="21"/>
      <c r="V208" s="21"/>
      <c r="W208" s="21"/>
      <c r="X208" s="21"/>
      <c r="Y208" s="21"/>
      <c r="Z208" s="21"/>
    </row>
    <row r="209" spans="1:26" ht="14.5" x14ac:dyDescent="0.35">
      <c r="A209" s="24" t="s">
        <v>349</v>
      </c>
      <c r="B209" s="27" t="s">
        <v>2142</v>
      </c>
      <c r="C209" s="27" t="s">
        <v>2143</v>
      </c>
      <c r="D209" s="27" t="s">
        <v>2144</v>
      </c>
      <c r="E209" s="27" t="s">
        <v>2145</v>
      </c>
      <c r="F209" s="27" t="s">
        <v>2146</v>
      </c>
      <c r="G209" s="27" t="s">
        <v>2147</v>
      </c>
      <c r="H209" s="27" t="s">
        <v>2148</v>
      </c>
      <c r="I209" s="27" t="s">
        <v>2149</v>
      </c>
      <c r="J209" s="27" t="s">
        <v>1341</v>
      </c>
      <c r="K209" s="27" t="s">
        <v>2150</v>
      </c>
      <c r="L209" s="27" t="s">
        <v>2151</v>
      </c>
      <c r="M209" s="22"/>
      <c r="N209" s="22"/>
      <c r="O209" s="22"/>
      <c r="P209" s="22"/>
      <c r="Q209" s="22"/>
      <c r="R209" s="22"/>
      <c r="S209" s="22"/>
      <c r="T209" s="22"/>
      <c r="U209" s="22"/>
      <c r="V209" s="22"/>
      <c r="W209" s="22"/>
      <c r="X209" s="22"/>
      <c r="Y209" s="22"/>
      <c r="Z209" s="22"/>
    </row>
    <row r="210" spans="1:26" ht="14.5" x14ac:dyDescent="0.35">
      <c r="A210" s="24" t="s">
        <v>350</v>
      </c>
      <c r="B210" s="27" t="s">
        <v>2152</v>
      </c>
      <c r="C210" s="27" t="s">
        <v>2153</v>
      </c>
      <c r="D210" s="27" t="s">
        <v>2154</v>
      </c>
      <c r="E210" s="27" t="s">
        <v>2155</v>
      </c>
      <c r="F210" s="27" t="s">
        <v>2156</v>
      </c>
      <c r="G210" s="27" t="s">
        <v>2157</v>
      </c>
      <c r="H210" s="27" t="s">
        <v>2158</v>
      </c>
      <c r="I210" s="27" t="s">
        <v>2159</v>
      </c>
      <c r="J210" s="27" t="s">
        <v>2160</v>
      </c>
      <c r="K210" s="27" t="s">
        <v>2161</v>
      </c>
      <c r="L210" s="22"/>
      <c r="M210" s="22"/>
      <c r="N210" s="22"/>
      <c r="O210" s="22"/>
      <c r="P210" s="22"/>
      <c r="Q210" s="22"/>
      <c r="R210" s="22"/>
      <c r="S210" s="22"/>
      <c r="T210" s="22"/>
      <c r="U210" s="22"/>
      <c r="V210" s="22"/>
      <c r="W210" s="22"/>
      <c r="X210" s="22"/>
      <c r="Y210" s="22"/>
      <c r="Z210" s="22"/>
    </row>
    <row r="211" spans="1:26" ht="14.5" x14ac:dyDescent="0.35">
      <c r="A211" s="24" t="s">
        <v>351</v>
      </c>
      <c r="B211" s="27" t="s">
        <v>2162</v>
      </c>
      <c r="C211" s="27" t="s">
        <v>2163</v>
      </c>
      <c r="D211" s="27" t="s">
        <v>2164</v>
      </c>
      <c r="E211" s="27" t="s">
        <v>2165</v>
      </c>
      <c r="F211" s="27" t="s">
        <v>788</v>
      </c>
      <c r="G211" s="27" t="s">
        <v>2166</v>
      </c>
      <c r="H211" s="27" t="s">
        <v>2167</v>
      </c>
      <c r="I211" s="27" t="s">
        <v>2168</v>
      </c>
      <c r="J211" s="22"/>
      <c r="K211" s="22"/>
      <c r="L211" s="22"/>
      <c r="M211" s="22"/>
      <c r="N211" s="22"/>
      <c r="O211" s="22"/>
      <c r="P211" s="22"/>
      <c r="Q211" s="22"/>
      <c r="R211" s="22"/>
      <c r="S211" s="22"/>
      <c r="T211" s="22"/>
      <c r="U211" s="22"/>
      <c r="V211" s="22"/>
      <c r="W211" s="22"/>
      <c r="X211" s="22"/>
      <c r="Y211" s="22"/>
      <c r="Z211" s="22"/>
    </row>
    <row r="212" spans="1:26" ht="14.5" x14ac:dyDescent="0.35">
      <c r="A212" s="24" t="s">
        <v>352</v>
      </c>
      <c r="B212" s="27" t="s">
        <v>2169</v>
      </c>
      <c r="C212" s="27" t="s">
        <v>783</v>
      </c>
      <c r="D212" s="27" t="s">
        <v>1018</v>
      </c>
      <c r="E212" s="27" t="s">
        <v>2170</v>
      </c>
      <c r="F212" s="27" t="s">
        <v>2171</v>
      </c>
      <c r="G212" s="27" t="s">
        <v>2172</v>
      </c>
      <c r="H212" s="27" t="s">
        <v>2173</v>
      </c>
      <c r="I212" s="27" t="s">
        <v>2174</v>
      </c>
      <c r="J212" s="27" t="s">
        <v>2175</v>
      </c>
      <c r="K212" s="27" t="s">
        <v>2176</v>
      </c>
      <c r="L212" s="27" t="s">
        <v>2177</v>
      </c>
      <c r="M212" s="22"/>
      <c r="N212" s="22"/>
      <c r="O212" s="22"/>
      <c r="P212" s="22"/>
      <c r="Q212" s="22"/>
      <c r="R212" s="22"/>
      <c r="S212" s="22"/>
      <c r="T212" s="22"/>
      <c r="U212" s="22"/>
      <c r="V212" s="22"/>
      <c r="W212" s="22"/>
      <c r="X212" s="22"/>
      <c r="Y212" s="22"/>
      <c r="Z212" s="22"/>
    </row>
    <row r="213" spans="1:26" ht="14.5" x14ac:dyDescent="0.35">
      <c r="A213" s="24" t="s">
        <v>353</v>
      </c>
      <c r="B213" s="27" t="s">
        <v>2178</v>
      </c>
      <c r="C213" s="27" t="s">
        <v>2179</v>
      </c>
      <c r="D213" s="27" t="s">
        <v>1206</v>
      </c>
      <c r="E213" s="27" t="s">
        <v>2180</v>
      </c>
      <c r="F213" s="27" t="s">
        <v>2181</v>
      </c>
      <c r="G213" s="27" t="s">
        <v>2182</v>
      </c>
      <c r="H213" s="27" t="s">
        <v>2183</v>
      </c>
      <c r="I213" s="27" t="s">
        <v>2184</v>
      </c>
      <c r="J213" s="27" t="s">
        <v>2185</v>
      </c>
      <c r="K213" s="22"/>
      <c r="L213" s="22"/>
      <c r="M213" s="22"/>
      <c r="N213" s="22"/>
      <c r="O213" s="22"/>
      <c r="P213" s="22"/>
      <c r="Q213" s="22"/>
      <c r="R213" s="22"/>
      <c r="S213" s="22"/>
      <c r="T213" s="22"/>
      <c r="U213" s="22"/>
      <c r="V213" s="22"/>
      <c r="W213" s="22"/>
      <c r="X213" s="22"/>
      <c r="Y213" s="22"/>
      <c r="Z213" s="22"/>
    </row>
    <row r="214" spans="1:26" ht="14.5" x14ac:dyDescent="0.35">
      <c r="A214" s="33" t="s">
        <v>354</v>
      </c>
      <c r="B214" s="28" t="s">
        <v>2186</v>
      </c>
      <c r="C214" s="28" t="s">
        <v>2187</v>
      </c>
      <c r="D214" s="28" t="s">
        <v>2188</v>
      </c>
      <c r="E214" s="28" t="s">
        <v>2189</v>
      </c>
      <c r="F214" s="28" t="s">
        <v>1018</v>
      </c>
      <c r="G214" s="28" t="s">
        <v>2190</v>
      </c>
      <c r="H214" s="28" t="s">
        <v>1123</v>
      </c>
      <c r="I214" s="28" t="s">
        <v>2191</v>
      </c>
      <c r="J214" s="28" t="s">
        <v>1663</v>
      </c>
      <c r="K214" s="28" t="s">
        <v>2192</v>
      </c>
      <c r="L214" s="28" t="s">
        <v>1841</v>
      </c>
      <c r="M214" s="28" t="s">
        <v>2193</v>
      </c>
      <c r="N214" s="28" t="s">
        <v>2194</v>
      </c>
      <c r="O214" s="28" t="s">
        <v>2195</v>
      </c>
      <c r="P214" s="28" t="s">
        <v>2196</v>
      </c>
      <c r="Q214" s="28" t="s">
        <v>2197</v>
      </c>
      <c r="R214" s="28" t="s">
        <v>2198</v>
      </c>
      <c r="S214" s="28" t="s">
        <v>1874</v>
      </c>
      <c r="T214" s="28" t="s">
        <v>2199</v>
      </c>
      <c r="U214" s="28" t="s">
        <v>2200</v>
      </c>
      <c r="V214" s="28" t="s">
        <v>2201</v>
      </c>
      <c r="W214" s="28" t="s">
        <v>2202</v>
      </c>
      <c r="X214" s="23"/>
      <c r="Y214" s="23"/>
      <c r="Z214" s="23"/>
    </row>
    <row r="215" spans="1:26" ht="14.5" x14ac:dyDescent="0.35">
      <c r="A215" s="24" t="s">
        <v>355</v>
      </c>
      <c r="B215" s="27" t="s">
        <v>2203</v>
      </c>
      <c r="C215" s="27" t="s">
        <v>2204</v>
      </c>
      <c r="D215" s="27" t="s">
        <v>2205</v>
      </c>
      <c r="E215" s="27" t="s">
        <v>2206</v>
      </c>
      <c r="F215" s="27" t="s">
        <v>2207</v>
      </c>
      <c r="G215" s="27" t="s">
        <v>2208</v>
      </c>
      <c r="H215" s="27" t="s">
        <v>2209</v>
      </c>
      <c r="I215" s="27" t="s">
        <v>2210</v>
      </c>
      <c r="J215" s="27" t="s">
        <v>2211</v>
      </c>
      <c r="K215" s="27" t="s">
        <v>2212</v>
      </c>
      <c r="L215" s="27" t="s">
        <v>2213</v>
      </c>
      <c r="M215" s="27" t="s">
        <v>2214</v>
      </c>
      <c r="N215" s="27" t="s">
        <v>2215</v>
      </c>
      <c r="O215" s="27" t="s">
        <v>2216</v>
      </c>
      <c r="P215" s="22"/>
      <c r="Q215" s="22"/>
      <c r="R215" s="22"/>
      <c r="S215" s="22"/>
      <c r="T215" s="22"/>
      <c r="U215" s="22"/>
      <c r="V215" s="22"/>
      <c r="W215" s="22"/>
      <c r="X215" s="22"/>
      <c r="Y215" s="22"/>
      <c r="Z215" s="22"/>
    </row>
    <row r="216" spans="1:26" ht="14.5" x14ac:dyDescent="0.35">
      <c r="A216" s="24" t="s">
        <v>356</v>
      </c>
      <c r="B216" s="27" t="s">
        <v>2217</v>
      </c>
      <c r="C216" s="27" t="s">
        <v>673</v>
      </c>
      <c r="D216" s="27" t="s">
        <v>2218</v>
      </c>
      <c r="E216" s="27" t="s">
        <v>2219</v>
      </c>
      <c r="F216" s="27" t="s">
        <v>2220</v>
      </c>
      <c r="G216" s="27" t="s">
        <v>2221</v>
      </c>
      <c r="H216" s="27" t="s">
        <v>2222</v>
      </c>
      <c r="I216" s="27" t="s">
        <v>2223</v>
      </c>
      <c r="J216" s="27" t="s">
        <v>2224</v>
      </c>
      <c r="K216" s="27" t="s">
        <v>2225</v>
      </c>
      <c r="L216" s="27" t="s">
        <v>2226</v>
      </c>
      <c r="M216" s="27" t="s">
        <v>1249</v>
      </c>
      <c r="N216" s="27" t="s">
        <v>2227</v>
      </c>
      <c r="O216" s="22"/>
      <c r="P216" s="22"/>
      <c r="Q216" s="22"/>
      <c r="R216" s="22"/>
      <c r="S216" s="22"/>
      <c r="T216" s="22"/>
      <c r="U216" s="22"/>
      <c r="V216" s="22"/>
      <c r="W216" s="22"/>
      <c r="X216" s="22"/>
      <c r="Y216" s="22"/>
      <c r="Z216" s="22"/>
    </row>
    <row r="217" spans="1:26" ht="14.5" x14ac:dyDescent="0.35">
      <c r="A217" s="24" t="s">
        <v>357</v>
      </c>
      <c r="B217" s="27" t="s">
        <v>2228</v>
      </c>
      <c r="C217" s="27" t="s">
        <v>2229</v>
      </c>
      <c r="D217" s="27" t="s">
        <v>2230</v>
      </c>
      <c r="E217" s="27" t="s">
        <v>929</v>
      </c>
      <c r="F217" s="27" t="s">
        <v>2231</v>
      </c>
      <c r="G217" s="27" t="s">
        <v>2232</v>
      </c>
      <c r="H217" s="27" t="s">
        <v>784</v>
      </c>
      <c r="I217" s="27" t="s">
        <v>2233</v>
      </c>
      <c r="J217" s="27" t="s">
        <v>2234</v>
      </c>
      <c r="K217" s="27" t="s">
        <v>2235</v>
      </c>
      <c r="L217" s="27" t="s">
        <v>2236</v>
      </c>
      <c r="M217" s="27" t="s">
        <v>2237</v>
      </c>
      <c r="N217" s="27" t="s">
        <v>2238</v>
      </c>
      <c r="O217" s="27" t="s">
        <v>2239</v>
      </c>
      <c r="P217" s="27" t="s">
        <v>2240</v>
      </c>
      <c r="Q217" s="27" t="s">
        <v>2241</v>
      </c>
      <c r="R217" s="27" t="s">
        <v>2242</v>
      </c>
      <c r="S217" s="22"/>
      <c r="T217" s="22"/>
      <c r="U217" s="22"/>
      <c r="V217" s="22"/>
      <c r="W217" s="22"/>
      <c r="X217" s="22"/>
      <c r="Y217" s="22"/>
      <c r="Z217" s="22"/>
    </row>
    <row r="218" spans="1:26" ht="14.5" x14ac:dyDescent="0.35">
      <c r="A218" s="32" t="s">
        <v>358</v>
      </c>
      <c r="B218" s="26" t="s">
        <v>2243</v>
      </c>
      <c r="C218" s="26" t="s">
        <v>2244</v>
      </c>
      <c r="D218" s="26" t="s">
        <v>1902</v>
      </c>
      <c r="E218" s="26" t="s">
        <v>1858</v>
      </c>
      <c r="F218" s="26" t="s">
        <v>2245</v>
      </c>
      <c r="G218" s="26" t="s">
        <v>2246</v>
      </c>
      <c r="H218" s="21"/>
      <c r="I218" s="21"/>
      <c r="J218" s="21"/>
      <c r="K218" s="21"/>
      <c r="L218" s="21"/>
      <c r="M218" s="21"/>
      <c r="N218" s="21"/>
      <c r="O218" s="21"/>
      <c r="P218" s="21"/>
      <c r="Q218" s="21"/>
      <c r="R218" s="21"/>
      <c r="S218" s="21"/>
      <c r="T218" s="21"/>
      <c r="U218" s="21"/>
      <c r="V218" s="21"/>
      <c r="W218" s="21"/>
      <c r="X218" s="21"/>
      <c r="Y218" s="21"/>
      <c r="Z218" s="21"/>
    </row>
    <row r="219" spans="1:26" ht="14.5" x14ac:dyDescent="0.35">
      <c r="A219" s="24" t="s">
        <v>359</v>
      </c>
      <c r="B219" s="27" t="s">
        <v>2247</v>
      </c>
      <c r="C219" s="27" t="s">
        <v>2248</v>
      </c>
      <c r="D219" s="27" t="s">
        <v>2249</v>
      </c>
      <c r="E219" s="27" t="s">
        <v>2250</v>
      </c>
      <c r="F219" s="27" t="s">
        <v>2251</v>
      </c>
      <c r="G219" s="27" t="s">
        <v>2252</v>
      </c>
      <c r="H219" s="27" t="s">
        <v>2253</v>
      </c>
      <c r="I219" s="22"/>
      <c r="J219" s="22"/>
      <c r="K219" s="22"/>
      <c r="L219" s="22"/>
      <c r="M219" s="22"/>
      <c r="N219" s="22"/>
      <c r="O219" s="22"/>
      <c r="P219" s="22"/>
      <c r="Q219" s="22"/>
      <c r="R219" s="22"/>
      <c r="S219" s="22"/>
      <c r="T219" s="22"/>
      <c r="U219" s="22"/>
      <c r="V219" s="22"/>
      <c r="W219" s="22"/>
      <c r="X219" s="22"/>
      <c r="Y219" s="22"/>
      <c r="Z219" s="22"/>
    </row>
    <row r="220" spans="1:26" ht="14.5" x14ac:dyDescent="0.35">
      <c r="A220" s="24" t="s">
        <v>360</v>
      </c>
      <c r="B220" s="27" t="s">
        <v>2254</v>
      </c>
      <c r="C220" s="27" t="s">
        <v>2255</v>
      </c>
      <c r="D220" s="27" t="s">
        <v>2256</v>
      </c>
      <c r="E220" s="27" t="s">
        <v>2257</v>
      </c>
      <c r="F220" s="27" t="s">
        <v>2258</v>
      </c>
      <c r="G220" s="27" t="s">
        <v>2259</v>
      </c>
      <c r="H220" s="27" t="s">
        <v>2260</v>
      </c>
      <c r="I220" s="27" t="s">
        <v>2261</v>
      </c>
      <c r="J220" s="27" t="s">
        <v>2262</v>
      </c>
      <c r="K220" s="22"/>
      <c r="L220" s="22"/>
      <c r="M220" s="22"/>
      <c r="N220" s="22"/>
      <c r="O220" s="22"/>
      <c r="P220" s="22"/>
      <c r="Q220" s="22"/>
      <c r="R220" s="22"/>
      <c r="S220" s="22"/>
      <c r="T220" s="22"/>
      <c r="U220" s="22"/>
      <c r="V220" s="22"/>
      <c r="W220" s="22"/>
      <c r="X220" s="22"/>
      <c r="Y220" s="22"/>
      <c r="Z220" s="22"/>
    </row>
    <row r="221" spans="1:26" ht="14.5" x14ac:dyDescent="0.35">
      <c r="A221" s="24" t="s">
        <v>361</v>
      </c>
      <c r="B221" s="27" t="s">
        <v>2263</v>
      </c>
      <c r="C221" s="27" t="s">
        <v>2264</v>
      </c>
      <c r="D221" s="27" t="s">
        <v>2265</v>
      </c>
      <c r="E221" s="27" t="s">
        <v>2266</v>
      </c>
      <c r="F221" s="27" t="s">
        <v>2267</v>
      </c>
      <c r="G221" s="27" t="s">
        <v>2268</v>
      </c>
      <c r="H221" s="27" t="s">
        <v>2269</v>
      </c>
      <c r="I221" s="27" t="s">
        <v>1398</v>
      </c>
      <c r="J221" s="27" t="s">
        <v>2270</v>
      </c>
      <c r="K221" s="27" t="s">
        <v>2271</v>
      </c>
      <c r="L221" s="27" t="s">
        <v>2272</v>
      </c>
      <c r="M221" s="27" t="s">
        <v>2273</v>
      </c>
      <c r="N221" s="27" t="s">
        <v>2274</v>
      </c>
      <c r="O221" s="22"/>
      <c r="P221" s="22"/>
      <c r="Q221" s="22"/>
      <c r="R221" s="22"/>
      <c r="S221" s="22"/>
      <c r="T221" s="22"/>
      <c r="U221" s="22"/>
      <c r="V221" s="22"/>
      <c r="W221" s="22"/>
      <c r="X221" s="22"/>
      <c r="Y221" s="22"/>
      <c r="Z221" s="22"/>
    </row>
    <row r="222" spans="1:26" ht="14.5" x14ac:dyDescent="0.35">
      <c r="A222" s="24" t="s">
        <v>362</v>
      </c>
      <c r="B222" s="27" t="s">
        <v>2275</v>
      </c>
      <c r="C222" s="27" t="s">
        <v>2276</v>
      </c>
      <c r="D222" s="27" t="s">
        <v>2277</v>
      </c>
      <c r="E222" s="27" t="s">
        <v>2278</v>
      </c>
      <c r="F222" s="27" t="s">
        <v>2279</v>
      </c>
      <c r="G222" s="27" t="s">
        <v>2280</v>
      </c>
      <c r="H222" s="27" t="s">
        <v>2281</v>
      </c>
      <c r="I222" s="27" t="s">
        <v>2282</v>
      </c>
      <c r="J222" s="27" t="s">
        <v>2283</v>
      </c>
      <c r="K222" s="27" t="s">
        <v>2284</v>
      </c>
      <c r="L222" s="27" t="s">
        <v>2285</v>
      </c>
      <c r="M222" s="27" t="s">
        <v>2286</v>
      </c>
      <c r="N222" s="27" t="s">
        <v>1117</v>
      </c>
      <c r="O222" s="27" t="s">
        <v>1516</v>
      </c>
      <c r="P222" s="27" t="s">
        <v>2287</v>
      </c>
      <c r="Q222" s="27" t="s">
        <v>2288</v>
      </c>
      <c r="R222" s="22"/>
      <c r="S222" s="22"/>
      <c r="T222" s="22"/>
      <c r="U222" s="22"/>
      <c r="V222" s="22"/>
      <c r="W222" s="22"/>
      <c r="X222" s="22"/>
      <c r="Y222" s="22"/>
      <c r="Z222" s="22"/>
    </row>
    <row r="223" spans="1:26" ht="14.5" x14ac:dyDescent="0.35">
      <c r="A223" s="24" t="s">
        <v>363</v>
      </c>
      <c r="B223" s="27" t="s">
        <v>2289</v>
      </c>
      <c r="C223" s="27" t="s">
        <v>2290</v>
      </c>
      <c r="D223" s="27" t="s">
        <v>2291</v>
      </c>
      <c r="E223" s="27" t="s">
        <v>2292</v>
      </c>
      <c r="F223" s="27" t="s">
        <v>2293</v>
      </c>
      <c r="G223" s="27" t="s">
        <v>2294</v>
      </c>
      <c r="H223" s="27" t="s">
        <v>2295</v>
      </c>
      <c r="I223" s="27" t="s">
        <v>2296</v>
      </c>
      <c r="J223" s="22"/>
      <c r="K223" s="22"/>
      <c r="L223" s="22"/>
      <c r="M223" s="22"/>
      <c r="N223" s="22"/>
      <c r="O223" s="22"/>
      <c r="P223" s="22"/>
      <c r="Q223" s="22"/>
      <c r="R223" s="22"/>
      <c r="S223" s="22"/>
      <c r="T223" s="22"/>
      <c r="U223" s="22"/>
      <c r="V223" s="22"/>
      <c r="W223" s="22"/>
      <c r="X223" s="22"/>
      <c r="Y223" s="22"/>
      <c r="Z223" s="22"/>
    </row>
    <row r="224" spans="1:26" ht="14.5" x14ac:dyDescent="0.35">
      <c r="A224" s="24" t="s">
        <v>364</v>
      </c>
      <c r="B224" s="27" t="s">
        <v>2297</v>
      </c>
      <c r="C224" s="27" t="s">
        <v>1464</v>
      </c>
      <c r="D224" s="27" t="s">
        <v>2298</v>
      </c>
      <c r="E224" s="27" t="s">
        <v>2299</v>
      </c>
      <c r="F224" s="27" t="s">
        <v>2300</v>
      </c>
      <c r="G224" s="27" t="s">
        <v>2301</v>
      </c>
      <c r="H224" s="27" t="s">
        <v>2302</v>
      </c>
      <c r="I224" s="27" t="s">
        <v>2303</v>
      </c>
      <c r="J224" s="27" t="s">
        <v>2013</v>
      </c>
      <c r="K224" s="27" t="s">
        <v>2304</v>
      </c>
      <c r="L224" s="27" t="s">
        <v>2305</v>
      </c>
      <c r="M224" s="27" t="s">
        <v>2306</v>
      </c>
      <c r="N224" s="22"/>
      <c r="O224" s="22"/>
      <c r="P224" s="22"/>
      <c r="Q224" s="22"/>
      <c r="R224" s="22"/>
      <c r="S224" s="22"/>
      <c r="T224" s="22"/>
      <c r="U224" s="22"/>
      <c r="V224" s="22"/>
      <c r="W224" s="22"/>
      <c r="X224" s="22"/>
      <c r="Y224" s="22"/>
      <c r="Z224" s="22"/>
    </row>
    <row r="225" spans="1:26" ht="14.5" x14ac:dyDescent="0.35">
      <c r="A225" s="32" t="s">
        <v>89</v>
      </c>
      <c r="B225" s="26" t="s">
        <v>2307</v>
      </c>
      <c r="C225" s="26" t="s">
        <v>2308</v>
      </c>
      <c r="D225" s="26" t="s">
        <v>1988</v>
      </c>
      <c r="E225" s="26" t="s">
        <v>2309</v>
      </c>
      <c r="F225" s="26" t="s">
        <v>2310</v>
      </c>
      <c r="G225" s="26" t="s">
        <v>2311</v>
      </c>
      <c r="H225" s="26" t="s">
        <v>2312</v>
      </c>
      <c r="I225" s="26" t="s">
        <v>2313</v>
      </c>
      <c r="J225" s="26" t="s">
        <v>2314</v>
      </c>
      <c r="K225" s="21"/>
      <c r="L225" s="21"/>
      <c r="M225" s="21"/>
      <c r="N225" s="21"/>
      <c r="O225" s="21"/>
      <c r="P225" s="21"/>
      <c r="Q225" s="21"/>
      <c r="R225" s="21"/>
      <c r="S225" s="21"/>
      <c r="T225" s="21"/>
      <c r="U225" s="21"/>
      <c r="V225" s="21"/>
      <c r="W225" s="21"/>
      <c r="X225" s="21"/>
      <c r="Y225" s="21"/>
      <c r="Z225" s="21"/>
    </row>
    <row r="226" spans="1:26" ht="14.5" x14ac:dyDescent="0.35">
      <c r="A226" s="24" t="s">
        <v>365</v>
      </c>
      <c r="B226" s="27" t="s">
        <v>2315</v>
      </c>
      <c r="C226" s="27" t="s">
        <v>2316</v>
      </c>
      <c r="D226" s="27" t="s">
        <v>2317</v>
      </c>
      <c r="E226" s="27" t="s">
        <v>2318</v>
      </c>
      <c r="F226" s="27" t="s">
        <v>867</v>
      </c>
      <c r="G226" s="27" t="s">
        <v>2319</v>
      </c>
      <c r="H226" s="27" t="s">
        <v>2320</v>
      </c>
      <c r="I226" s="27" t="s">
        <v>2321</v>
      </c>
      <c r="J226" s="22"/>
      <c r="K226" s="22"/>
      <c r="L226" s="22"/>
      <c r="M226" s="22"/>
      <c r="N226" s="22"/>
      <c r="O226" s="22"/>
      <c r="P226" s="22"/>
      <c r="Q226" s="22"/>
      <c r="R226" s="22"/>
      <c r="S226" s="22"/>
      <c r="T226" s="22"/>
      <c r="U226" s="22"/>
      <c r="V226" s="22"/>
      <c r="W226" s="22"/>
      <c r="X226" s="22"/>
      <c r="Y226" s="22"/>
      <c r="Z226" s="22"/>
    </row>
    <row r="227" spans="1:26" ht="14.5" x14ac:dyDescent="0.35">
      <c r="A227" s="24" t="s">
        <v>366</v>
      </c>
      <c r="B227" s="27" t="s">
        <v>2322</v>
      </c>
      <c r="C227" s="27" t="s">
        <v>2323</v>
      </c>
      <c r="D227" s="27" t="s">
        <v>2324</v>
      </c>
      <c r="E227" s="27" t="s">
        <v>2325</v>
      </c>
      <c r="F227" s="27" t="s">
        <v>2326</v>
      </c>
      <c r="G227" s="27" t="s">
        <v>2327</v>
      </c>
      <c r="H227" s="27" t="s">
        <v>2328</v>
      </c>
      <c r="I227" s="27" t="s">
        <v>2329</v>
      </c>
      <c r="J227" s="27" t="s">
        <v>2330</v>
      </c>
      <c r="K227" s="27" t="s">
        <v>2331</v>
      </c>
      <c r="L227" s="27" t="s">
        <v>2332</v>
      </c>
      <c r="M227" s="27" t="s">
        <v>2333</v>
      </c>
      <c r="N227" s="22"/>
      <c r="O227" s="22"/>
      <c r="P227" s="22"/>
      <c r="Q227" s="22"/>
      <c r="R227" s="22"/>
      <c r="S227" s="22"/>
      <c r="T227" s="22"/>
      <c r="U227" s="22"/>
      <c r="V227" s="22"/>
      <c r="W227" s="22"/>
      <c r="X227" s="22"/>
      <c r="Y227" s="22"/>
      <c r="Z227" s="22"/>
    </row>
    <row r="228" spans="1:26" ht="14.5" x14ac:dyDescent="0.35">
      <c r="A228" s="24" t="s">
        <v>367</v>
      </c>
      <c r="B228" s="27" t="s">
        <v>2334</v>
      </c>
      <c r="C228" s="27" t="s">
        <v>1465</v>
      </c>
      <c r="D228" s="27" t="s">
        <v>2335</v>
      </c>
      <c r="E228" s="27" t="s">
        <v>2336</v>
      </c>
      <c r="F228" s="27" t="s">
        <v>2337</v>
      </c>
      <c r="G228" s="27" t="s">
        <v>1149</v>
      </c>
      <c r="H228" s="27" t="s">
        <v>2338</v>
      </c>
      <c r="I228" s="27" t="s">
        <v>2339</v>
      </c>
      <c r="J228" s="22"/>
      <c r="K228" s="22"/>
      <c r="L228" s="22"/>
      <c r="M228" s="22"/>
      <c r="N228" s="22"/>
      <c r="O228" s="22"/>
      <c r="P228" s="22"/>
      <c r="Q228" s="22"/>
      <c r="R228" s="22"/>
      <c r="S228" s="22"/>
      <c r="T228" s="22"/>
      <c r="U228" s="22"/>
      <c r="V228" s="22"/>
      <c r="W228" s="22"/>
      <c r="X228" s="22"/>
      <c r="Y228" s="22"/>
      <c r="Z228" s="22"/>
    </row>
    <row r="229" spans="1:26" ht="14.5" x14ac:dyDescent="0.35">
      <c r="A229" s="24" t="s">
        <v>368</v>
      </c>
      <c r="B229" s="27" t="s">
        <v>2340</v>
      </c>
      <c r="C229" s="27" t="s">
        <v>2341</v>
      </c>
      <c r="D229" s="27" t="s">
        <v>784</v>
      </c>
      <c r="E229" s="27" t="s">
        <v>2342</v>
      </c>
      <c r="F229" s="27" t="s">
        <v>2343</v>
      </c>
      <c r="G229" s="27" t="s">
        <v>2344</v>
      </c>
      <c r="H229" s="27" t="s">
        <v>2345</v>
      </c>
      <c r="I229" s="22"/>
      <c r="J229" s="22"/>
      <c r="K229" s="22"/>
      <c r="L229" s="22"/>
      <c r="M229" s="22"/>
      <c r="N229" s="22"/>
      <c r="O229" s="22"/>
      <c r="P229" s="22"/>
      <c r="Q229" s="22"/>
      <c r="R229" s="22"/>
      <c r="S229" s="22"/>
      <c r="T229" s="22"/>
      <c r="U229" s="22"/>
      <c r="V229" s="22"/>
      <c r="W229" s="22"/>
      <c r="X229" s="22"/>
      <c r="Y229" s="22"/>
      <c r="Z229" s="22"/>
    </row>
    <row r="230" spans="1:26" ht="14.5" x14ac:dyDescent="0.35">
      <c r="A230" s="24" t="s">
        <v>369</v>
      </c>
      <c r="B230" s="27" t="s">
        <v>2346</v>
      </c>
      <c r="C230" s="27" t="s">
        <v>2347</v>
      </c>
      <c r="D230" s="27" t="s">
        <v>2348</v>
      </c>
      <c r="E230" s="27" t="s">
        <v>2349</v>
      </c>
      <c r="F230" s="27" t="s">
        <v>2350</v>
      </c>
      <c r="G230" s="27" t="s">
        <v>2351</v>
      </c>
      <c r="H230" s="27" t="s">
        <v>2352</v>
      </c>
      <c r="I230" s="27" t="s">
        <v>2353</v>
      </c>
      <c r="J230" s="27" t="s">
        <v>2354</v>
      </c>
      <c r="K230" s="22"/>
      <c r="L230" s="22"/>
      <c r="M230" s="22"/>
      <c r="N230" s="22"/>
      <c r="O230" s="22"/>
      <c r="P230" s="22"/>
      <c r="Q230" s="22"/>
      <c r="R230" s="22"/>
      <c r="S230" s="22"/>
      <c r="T230" s="22"/>
      <c r="U230" s="22"/>
      <c r="V230" s="22"/>
      <c r="W230" s="22"/>
      <c r="X230" s="22"/>
      <c r="Y230" s="22"/>
      <c r="Z230" s="22"/>
    </row>
    <row r="231" spans="1:26" ht="14.5" x14ac:dyDescent="0.35">
      <c r="A231" s="24" t="s">
        <v>370</v>
      </c>
      <c r="B231" s="27" t="s">
        <v>2355</v>
      </c>
      <c r="C231" s="27" t="s">
        <v>2356</v>
      </c>
      <c r="D231" s="27" t="s">
        <v>2357</v>
      </c>
      <c r="E231" s="27" t="s">
        <v>2358</v>
      </c>
      <c r="F231" s="27" t="s">
        <v>2359</v>
      </c>
      <c r="G231" s="27" t="s">
        <v>2360</v>
      </c>
      <c r="H231" s="27" t="s">
        <v>2361</v>
      </c>
      <c r="I231" s="27" t="s">
        <v>2362</v>
      </c>
      <c r="J231" s="27" t="s">
        <v>2363</v>
      </c>
      <c r="K231" s="27" t="s">
        <v>2364</v>
      </c>
      <c r="L231" s="27" t="s">
        <v>2365</v>
      </c>
      <c r="M231" s="27" t="s">
        <v>2018</v>
      </c>
      <c r="N231" s="22"/>
      <c r="O231" s="22"/>
      <c r="P231" s="22"/>
      <c r="Q231" s="22"/>
      <c r="R231" s="22"/>
      <c r="S231" s="22"/>
      <c r="T231" s="22"/>
      <c r="U231" s="22"/>
      <c r="V231" s="22"/>
      <c r="W231" s="22"/>
      <c r="X231" s="22"/>
      <c r="Y231" s="22"/>
      <c r="Z231" s="22"/>
    </row>
    <row r="232" spans="1:26" ht="14.5" x14ac:dyDescent="0.35">
      <c r="A232" s="24" t="s">
        <v>371</v>
      </c>
      <c r="B232" s="27" t="s">
        <v>2366</v>
      </c>
      <c r="C232" s="27" t="s">
        <v>2367</v>
      </c>
      <c r="D232" s="27" t="s">
        <v>2055</v>
      </c>
      <c r="E232" s="27" t="s">
        <v>783</v>
      </c>
      <c r="F232" s="27" t="s">
        <v>2368</v>
      </c>
      <c r="G232" s="27" t="s">
        <v>2369</v>
      </c>
      <c r="H232" s="27" t="s">
        <v>2370</v>
      </c>
      <c r="I232" s="27" t="s">
        <v>2371</v>
      </c>
      <c r="J232" s="27" t="s">
        <v>2372</v>
      </c>
      <c r="K232" s="27" t="s">
        <v>2373</v>
      </c>
      <c r="L232" s="22"/>
      <c r="M232" s="22"/>
      <c r="N232" s="22"/>
      <c r="O232" s="22"/>
      <c r="P232" s="22"/>
      <c r="Q232" s="22"/>
      <c r="R232" s="22"/>
      <c r="S232" s="22"/>
      <c r="T232" s="22"/>
      <c r="U232" s="22"/>
      <c r="V232" s="22"/>
      <c r="W232" s="22"/>
      <c r="X232" s="22"/>
      <c r="Y232" s="22"/>
      <c r="Z232" s="22"/>
    </row>
    <row r="233" spans="1:26" ht="14.5" x14ac:dyDescent="0.35">
      <c r="A233" s="24" t="s">
        <v>372</v>
      </c>
      <c r="B233" s="27" t="s">
        <v>2374</v>
      </c>
      <c r="C233" s="27" t="s">
        <v>2375</v>
      </c>
      <c r="D233" s="27" t="s">
        <v>2376</v>
      </c>
      <c r="E233" s="27" t="s">
        <v>2377</v>
      </c>
      <c r="F233" s="27" t="s">
        <v>2378</v>
      </c>
      <c r="G233" s="27" t="s">
        <v>2379</v>
      </c>
      <c r="H233" s="27" t="s">
        <v>2380</v>
      </c>
      <c r="I233" s="27" t="s">
        <v>2381</v>
      </c>
      <c r="J233" s="27" t="s">
        <v>2382</v>
      </c>
      <c r="K233" s="27" t="s">
        <v>2383</v>
      </c>
      <c r="L233" s="27" t="s">
        <v>2384</v>
      </c>
      <c r="M233" s="27" t="s">
        <v>2385</v>
      </c>
      <c r="N233" s="22"/>
      <c r="O233" s="22"/>
      <c r="P233" s="22"/>
      <c r="Q233" s="22"/>
      <c r="R233" s="22"/>
      <c r="S233" s="22"/>
      <c r="T233" s="22"/>
      <c r="U233" s="22"/>
      <c r="V233" s="22"/>
      <c r="W233" s="22"/>
      <c r="X233" s="22"/>
      <c r="Y233" s="22"/>
      <c r="Z233" s="22"/>
    </row>
    <row r="234" spans="1:26" ht="14.5" x14ac:dyDescent="0.35">
      <c r="A234" s="24" t="s">
        <v>373</v>
      </c>
      <c r="B234" s="27" t="s">
        <v>2386</v>
      </c>
      <c r="C234" s="27" t="s">
        <v>2387</v>
      </c>
      <c r="D234" s="27" t="s">
        <v>736</v>
      </c>
      <c r="E234" s="27" t="s">
        <v>2388</v>
      </c>
      <c r="F234" s="27" t="s">
        <v>1367</v>
      </c>
      <c r="G234" s="27" t="s">
        <v>2389</v>
      </c>
      <c r="H234" s="27" t="s">
        <v>2390</v>
      </c>
      <c r="I234" s="22"/>
      <c r="J234" s="22"/>
      <c r="K234" s="22"/>
      <c r="L234" s="22"/>
      <c r="M234" s="22"/>
      <c r="N234" s="22"/>
      <c r="O234" s="22"/>
      <c r="P234" s="22"/>
      <c r="Q234" s="22"/>
      <c r="R234" s="22"/>
      <c r="S234" s="22"/>
      <c r="T234" s="22"/>
      <c r="U234" s="22"/>
      <c r="V234" s="22"/>
      <c r="W234" s="22"/>
      <c r="X234" s="22"/>
      <c r="Y234" s="22"/>
      <c r="Z234" s="22"/>
    </row>
    <row r="235" spans="1:26" ht="14.5" x14ac:dyDescent="0.35">
      <c r="A235" s="24" t="s">
        <v>374</v>
      </c>
      <c r="B235" s="27" t="s">
        <v>2391</v>
      </c>
      <c r="C235" s="27" t="s">
        <v>2392</v>
      </c>
      <c r="D235" s="27" t="s">
        <v>1952</v>
      </c>
      <c r="E235" s="27" t="s">
        <v>2393</v>
      </c>
      <c r="F235" s="27" t="s">
        <v>2394</v>
      </c>
      <c r="G235" s="27" t="s">
        <v>2395</v>
      </c>
      <c r="H235" s="27" t="s">
        <v>2396</v>
      </c>
      <c r="I235" s="22"/>
      <c r="J235" s="22"/>
      <c r="K235" s="22"/>
      <c r="L235" s="22"/>
      <c r="M235" s="22"/>
      <c r="N235" s="22"/>
      <c r="O235" s="22"/>
      <c r="P235" s="22"/>
      <c r="Q235" s="22"/>
      <c r="R235" s="22"/>
      <c r="S235" s="22"/>
      <c r="T235" s="22"/>
      <c r="U235" s="22"/>
      <c r="V235" s="22"/>
      <c r="W235" s="22"/>
      <c r="X235" s="22"/>
      <c r="Y235" s="22"/>
      <c r="Z235" s="22"/>
    </row>
    <row r="236" spans="1:26" ht="14.5" x14ac:dyDescent="0.35">
      <c r="A236" s="24" t="s">
        <v>375</v>
      </c>
      <c r="B236" s="27" t="s">
        <v>2397</v>
      </c>
      <c r="C236" s="27" t="s">
        <v>2398</v>
      </c>
      <c r="D236" s="27" t="s">
        <v>2399</v>
      </c>
      <c r="E236" s="27" t="s">
        <v>2400</v>
      </c>
      <c r="F236" s="27" t="s">
        <v>2401</v>
      </c>
      <c r="G236" s="27" t="s">
        <v>2402</v>
      </c>
      <c r="H236" s="27" t="s">
        <v>2403</v>
      </c>
      <c r="I236" s="22"/>
      <c r="J236" s="22"/>
      <c r="K236" s="22"/>
      <c r="L236" s="22"/>
      <c r="M236" s="22"/>
      <c r="N236" s="22"/>
      <c r="O236" s="22"/>
      <c r="P236" s="22"/>
      <c r="Q236" s="22"/>
      <c r="R236" s="22"/>
      <c r="S236" s="22"/>
      <c r="T236" s="22"/>
      <c r="U236" s="22"/>
      <c r="V236" s="22"/>
      <c r="W236" s="22"/>
      <c r="X236" s="22"/>
      <c r="Y236" s="22"/>
      <c r="Z236" s="22"/>
    </row>
    <row r="237" spans="1:26" ht="14.5" x14ac:dyDescent="0.35">
      <c r="A237" s="24" t="s">
        <v>376</v>
      </c>
      <c r="B237" s="27" t="s">
        <v>2404</v>
      </c>
      <c r="C237" s="27" t="s">
        <v>2405</v>
      </c>
      <c r="D237" s="27" t="s">
        <v>2406</v>
      </c>
      <c r="E237" s="27" t="s">
        <v>2407</v>
      </c>
      <c r="F237" s="27" t="s">
        <v>2408</v>
      </c>
      <c r="G237" s="27" t="s">
        <v>2409</v>
      </c>
      <c r="H237" s="27" t="s">
        <v>788</v>
      </c>
      <c r="I237" s="27" t="s">
        <v>2410</v>
      </c>
      <c r="J237" s="27" t="s">
        <v>2411</v>
      </c>
      <c r="K237" s="27" t="s">
        <v>2412</v>
      </c>
      <c r="L237" s="22"/>
      <c r="M237" s="22"/>
      <c r="N237" s="22"/>
      <c r="O237" s="22"/>
      <c r="P237" s="22"/>
      <c r="Q237" s="22"/>
      <c r="R237" s="22"/>
      <c r="S237" s="22"/>
      <c r="T237" s="22"/>
      <c r="U237" s="22"/>
      <c r="V237" s="22"/>
      <c r="W237" s="22"/>
      <c r="X237" s="22"/>
      <c r="Y237" s="22"/>
      <c r="Z237" s="22"/>
    </row>
    <row r="238" spans="1:26" ht="14.5" x14ac:dyDescent="0.35">
      <c r="A238" s="32" t="s">
        <v>377</v>
      </c>
      <c r="B238" s="26" t="s">
        <v>2413</v>
      </c>
      <c r="C238" s="26" t="s">
        <v>2414</v>
      </c>
      <c r="D238" s="26" t="s">
        <v>2415</v>
      </c>
      <c r="E238" s="26" t="s">
        <v>2416</v>
      </c>
      <c r="F238" s="26" t="s">
        <v>2417</v>
      </c>
      <c r="G238" s="26" t="s">
        <v>2418</v>
      </c>
      <c r="H238" s="26" t="s">
        <v>2419</v>
      </c>
      <c r="I238" s="21"/>
      <c r="J238" s="21"/>
      <c r="K238" s="21"/>
      <c r="L238" s="21"/>
      <c r="M238" s="21"/>
      <c r="N238" s="21"/>
      <c r="O238" s="21"/>
      <c r="P238" s="21"/>
      <c r="Q238" s="21"/>
      <c r="R238" s="21"/>
      <c r="S238" s="21"/>
      <c r="T238" s="21"/>
      <c r="U238" s="21"/>
      <c r="V238" s="21"/>
      <c r="W238" s="21"/>
      <c r="X238" s="21"/>
      <c r="Y238" s="21"/>
      <c r="Z238" s="21"/>
    </row>
    <row r="239" spans="1:26" ht="14.5" x14ac:dyDescent="0.35">
      <c r="A239" s="24" t="s">
        <v>378</v>
      </c>
      <c r="B239" s="27" t="s">
        <v>2420</v>
      </c>
      <c r="C239" s="27" t="s">
        <v>810</v>
      </c>
      <c r="D239" s="27" t="s">
        <v>2421</v>
      </c>
      <c r="E239" s="27" t="s">
        <v>2422</v>
      </c>
      <c r="F239" s="27" t="s">
        <v>2423</v>
      </c>
      <c r="G239" s="27" t="s">
        <v>2424</v>
      </c>
      <c r="H239" s="27" t="s">
        <v>2425</v>
      </c>
      <c r="I239" s="27" t="s">
        <v>1858</v>
      </c>
      <c r="J239" s="27" t="s">
        <v>2426</v>
      </c>
      <c r="K239" s="27" t="s">
        <v>2427</v>
      </c>
      <c r="L239" s="27" t="s">
        <v>1473</v>
      </c>
      <c r="M239" s="27" t="s">
        <v>888</v>
      </c>
      <c r="N239" s="27" t="s">
        <v>2428</v>
      </c>
      <c r="O239" s="27" t="s">
        <v>2429</v>
      </c>
      <c r="P239" s="27" t="s">
        <v>2430</v>
      </c>
      <c r="Q239" s="22"/>
      <c r="R239" s="22"/>
      <c r="S239" s="22"/>
      <c r="T239" s="22"/>
      <c r="U239" s="22"/>
      <c r="V239" s="22"/>
      <c r="W239" s="22"/>
      <c r="X239" s="22"/>
      <c r="Y239" s="22"/>
      <c r="Z239" s="22"/>
    </row>
    <row r="240" spans="1:26" ht="14.5" x14ac:dyDescent="0.35">
      <c r="A240" s="24" t="s">
        <v>379</v>
      </c>
      <c r="B240" s="27" t="s">
        <v>2431</v>
      </c>
      <c r="C240" s="27" t="s">
        <v>2432</v>
      </c>
      <c r="D240" s="27" t="s">
        <v>2433</v>
      </c>
      <c r="E240" s="27" t="s">
        <v>2434</v>
      </c>
      <c r="F240" s="27" t="s">
        <v>2435</v>
      </c>
      <c r="G240" s="27" t="s">
        <v>2436</v>
      </c>
      <c r="H240" s="27" t="s">
        <v>2437</v>
      </c>
      <c r="I240" s="27" t="s">
        <v>981</v>
      </c>
      <c r="J240" s="27" t="s">
        <v>2280</v>
      </c>
      <c r="K240" s="27" t="s">
        <v>2438</v>
      </c>
      <c r="L240" s="27" t="s">
        <v>2439</v>
      </c>
      <c r="M240" s="27" t="s">
        <v>2440</v>
      </c>
      <c r="N240" s="27" t="s">
        <v>2441</v>
      </c>
      <c r="O240" s="27" t="s">
        <v>2442</v>
      </c>
      <c r="P240" s="27" t="s">
        <v>2443</v>
      </c>
      <c r="Q240" s="27" t="s">
        <v>2444</v>
      </c>
      <c r="R240" s="22"/>
      <c r="S240" s="22"/>
      <c r="T240" s="22"/>
      <c r="U240" s="22"/>
      <c r="V240" s="22"/>
      <c r="W240" s="22"/>
      <c r="X240" s="22"/>
      <c r="Y240" s="22"/>
      <c r="Z240" s="22"/>
    </row>
    <row r="241" spans="1:26" ht="14.5" x14ac:dyDescent="0.35">
      <c r="A241" s="24" t="s">
        <v>380</v>
      </c>
      <c r="B241" s="27" t="s">
        <v>2445</v>
      </c>
      <c r="C241" s="27" t="s">
        <v>2446</v>
      </c>
      <c r="D241" s="27" t="s">
        <v>2447</v>
      </c>
      <c r="E241" s="27" t="s">
        <v>2448</v>
      </c>
      <c r="F241" s="27" t="s">
        <v>2449</v>
      </c>
      <c r="G241" s="27" t="s">
        <v>2450</v>
      </c>
      <c r="H241" s="27" t="s">
        <v>2451</v>
      </c>
      <c r="I241" s="27" t="s">
        <v>2452</v>
      </c>
      <c r="J241" s="27" t="s">
        <v>2453</v>
      </c>
      <c r="K241" s="27" t="s">
        <v>2454</v>
      </c>
      <c r="L241" s="27" t="s">
        <v>2455</v>
      </c>
      <c r="M241" s="22"/>
      <c r="N241" s="22"/>
      <c r="O241" s="22"/>
      <c r="P241" s="22"/>
      <c r="Q241" s="22"/>
      <c r="R241" s="22"/>
      <c r="S241" s="22"/>
      <c r="T241" s="22"/>
      <c r="U241" s="22"/>
      <c r="V241" s="22"/>
      <c r="W241" s="22"/>
      <c r="X241" s="22"/>
      <c r="Y241" s="22"/>
      <c r="Z241" s="22"/>
    </row>
    <row r="242" spans="1:26" ht="14.5" x14ac:dyDescent="0.35">
      <c r="A242" s="32" t="s">
        <v>381</v>
      </c>
      <c r="B242" s="26" t="s">
        <v>2456</v>
      </c>
      <c r="C242" s="26" t="s">
        <v>2457</v>
      </c>
      <c r="D242" s="26" t="s">
        <v>2458</v>
      </c>
      <c r="E242" s="26" t="s">
        <v>2459</v>
      </c>
      <c r="F242" s="26" t="s">
        <v>2460</v>
      </c>
      <c r="G242" s="26" t="s">
        <v>2461</v>
      </c>
      <c r="H242" s="26" t="s">
        <v>2462</v>
      </c>
      <c r="I242" s="26" t="s">
        <v>2463</v>
      </c>
      <c r="J242" s="26" t="s">
        <v>1812</v>
      </c>
      <c r="K242" s="26" t="s">
        <v>2464</v>
      </c>
      <c r="L242" s="26" t="s">
        <v>1861</v>
      </c>
      <c r="M242" s="26" t="s">
        <v>2465</v>
      </c>
      <c r="N242" s="26" t="s">
        <v>1862</v>
      </c>
      <c r="O242" s="26" t="s">
        <v>2466</v>
      </c>
      <c r="P242" s="26" t="s">
        <v>1569</v>
      </c>
      <c r="Q242" s="26" t="s">
        <v>2467</v>
      </c>
      <c r="R242" s="26" t="s">
        <v>2468</v>
      </c>
      <c r="S242" s="26" t="s">
        <v>2469</v>
      </c>
      <c r="T242" s="26" t="s">
        <v>2470</v>
      </c>
      <c r="U242" s="26" t="s">
        <v>2471</v>
      </c>
      <c r="V242" s="21"/>
      <c r="W242" s="21"/>
      <c r="X242" s="21"/>
      <c r="Y242" s="21"/>
      <c r="Z242" s="21"/>
    </row>
    <row r="243" spans="1:26" ht="14.5" x14ac:dyDescent="0.35">
      <c r="A243" s="24" t="s">
        <v>382</v>
      </c>
      <c r="B243" s="27" t="s">
        <v>2472</v>
      </c>
      <c r="C243" s="27" t="s">
        <v>2473</v>
      </c>
      <c r="D243" s="27" t="s">
        <v>2474</v>
      </c>
      <c r="E243" s="27" t="s">
        <v>2475</v>
      </c>
      <c r="F243" s="27" t="s">
        <v>2476</v>
      </c>
      <c r="G243" s="27" t="s">
        <v>2477</v>
      </c>
      <c r="H243" s="27" t="s">
        <v>2478</v>
      </c>
      <c r="I243" s="27" t="s">
        <v>2479</v>
      </c>
      <c r="J243" s="22"/>
      <c r="K243" s="22"/>
      <c r="L243" s="22"/>
      <c r="M243" s="22"/>
      <c r="N243" s="22"/>
      <c r="O243" s="22"/>
      <c r="P243" s="22"/>
      <c r="Q243" s="22"/>
      <c r="R243" s="22"/>
      <c r="S243" s="22"/>
      <c r="T243" s="22"/>
      <c r="U243" s="22"/>
      <c r="V243" s="22"/>
      <c r="W243" s="22"/>
      <c r="X243" s="22"/>
      <c r="Y243" s="22"/>
      <c r="Z243" s="22"/>
    </row>
    <row r="244" spans="1:26" ht="14.5" x14ac:dyDescent="0.35">
      <c r="A244" s="24" t="s">
        <v>383</v>
      </c>
      <c r="B244" s="27" t="s">
        <v>2480</v>
      </c>
      <c r="C244" s="27" t="s">
        <v>2481</v>
      </c>
      <c r="D244" s="27" t="s">
        <v>2482</v>
      </c>
      <c r="E244" s="27" t="s">
        <v>2483</v>
      </c>
      <c r="F244" s="27" t="s">
        <v>2484</v>
      </c>
      <c r="G244" s="27" t="s">
        <v>2485</v>
      </c>
      <c r="H244" s="27" t="s">
        <v>2486</v>
      </c>
      <c r="I244" s="22"/>
      <c r="J244" s="22"/>
      <c r="K244" s="22"/>
      <c r="L244" s="22"/>
      <c r="M244" s="22"/>
      <c r="N244" s="22"/>
      <c r="O244" s="22"/>
      <c r="P244" s="22"/>
      <c r="Q244" s="22"/>
      <c r="R244" s="22"/>
      <c r="S244" s="22"/>
      <c r="T244" s="22"/>
      <c r="U244" s="22"/>
      <c r="V244" s="22"/>
      <c r="W244" s="22"/>
      <c r="X244" s="22"/>
      <c r="Y244" s="22"/>
      <c r="Z244" s="22"/>
    </row>
    <row r="245" spans="1:26" ht="14.5" x14ac:dyDescent="0.35">
      <c r="A245" s="24" t="s">
        <v>384</v>
      </c>
      <c r="B245" s="27" t="s">
        <v>2075</v>
      </c>
      <c r="C245" s="27" t="s">
        <v>2487</v>
      </c>
      <c r="D245" s="27" t="s">
        <v>2488</v>
      </c>
      <c r="E245" s="27" t="s">
        <v>2489</v>
      </c>
      <c r="F245" s="27" t="s">
        <v>2490</v>
      </c>
      <c r="G245" s="27" t="s">
        <v>2491</v>
      </c>
      <c r="H245" s="27" t="s">
        <v>2492</v>
      </c>
      <c r="I245" s="27" t="s">
        <v>1123</v>
      </c>
      <c r="J245" s="27" t="s">
        <v>2493</v>
      </c>
      <c r="K245" s="27" t="s">
        <v>1840</v>
      </c>
      <c r="L245" s="27" t="s">
        <v>2494</v>
      </c>
      <c r="M245" s="27" t="s">
        <v>2495</v>
      </c>
      <c r="N245" s="27" t="s">
        <v>2496</v>
      </c>
      <c r="O245" s="22"/>
      <c r="P245" s="22"/>
      <c r="Q245" s="22"/>
      <c r="R245" s="22"/>
      <c r="S245" s="22"/>
      <c r="T245" s="22"/>
      <c r="U245" s="22"/>
      <c r="V245" s="22"/>
      <c r="W245" s="22"/>
      <c r="X245" s="22"/>
      <c r="Y245" s="22"/>
      <c r="Z245" s="22"/>
    </row>
    <row r="246" spans="1:26" ht="14.5" x14ac:dyDescent="0.35">
      <c r="A246" s="24" t="s">
        <v>385</v>
      </c>
      <c r="B246" s="27" t="s">
        <v>2497</v>
      </c>
      <c r="C246" s="27" t="s">
        <v>2498</v>
      </c>
      <c r="D246" s="27" t="s">
        <v>2499</v>
      </c>
      <c r="E246" s="27" t="s">
        <v>1997</v>
      </c>
      <c r="F246" s="27" t="s">
        <v>2500</v>
      </c>
      <c r="G246" s="27" t="s">
        <v>2501</v>
      </c>
      <c r="H246" s="27" t="s">
        <v>2502</v>
      </c>
      <c r="I246" s="27" t="s">
        <v>2503</v>
      </c>
      <c r="J246" s="27" t="s">
        <v>2132</v>
      </c>
      <c r="K246" s="27" t="s">
        <v>888</v>
      </c>
      <c r="L246" s="27" t="s">
        <v>2504</v>
      </c>
      <c r="M246" s="22"/>
      <c r="N246" s="22"/>
      <c r="O246" s="22"/>
      <c r="P246" s="22"/>
      <c r="Q246" s="22"/>
      <c r="R246" s="22"/>
      <c r="S246" s="22"/>
      <c r="T246" s="22"/>
      <c r="U246" s="22"/>
      <c r="V246" s="22"/>
      <c r="W246" s="22"/>
      <c r="X246" s="22"/>
      <c r="Y246" s="22"/>
      <c r="Z246" s="22"/>
    </row>
    <row r="247" spans="1:26" ht="14.5" x14ac:dyDescent="0.35">
      <c r="A247" s="24" t="s">
        <v>386</v>
      </c>
      <c r="B247" s="27" t="s">
        <v>2505</v>
      </c>
      <c r="C247" s="27" t="s">
        <v>2506</v>
      </c>
      <c r="D247" s="27" t="s">
        <v>2507</v>
      </c>
      <c r="E247" s="27" t="s">
        <v>2508</v>
      </c>
      <c r="F247" s="27" t="s">
        <v>2509</v>
      </c>
      <c r="G247" s="27" t="s">
        <v>2510</v>
      </c>
      <c r="H247" s="27" t="s">
        <v>2511</v>
      </c>
      <c r="I247" s="27" t="s">
        <v>911</v>
      </c>
      <c r="J247" s="27" t="s">
        <v>2512</v>
      </c>
      <c r="K247" s="22"/>
      <c r="L247" s="22"/>
      <c r="M247" s="22"/>
      <c r="N247" s="22"/>
      <c r="O247" s="22"/>
      <c r="P247" s="22"/>
      <c r="Q247" s="22"/>
      <c r="R247" s="22"/>
      <c r="S247" s="22"/>
      <c r="T247" s="22"/>
      <c r="U247" s="22"/>
      <c r="V247" s="22"/>
      <c r="W247" s="22"/>
      <c r="X247" s="22"/>
      <c r="Y247" s="22"/>
      <c r="Z247" s="22"/>
    </row>
    <row r="248" spans="1:26" ht="14.5" x14ac:dyDescent="0.35">
      <c r="A248" s="24" t="s">
        <v>387</v>
      </c>
      <c r="B248" s="27" t="s">
        <v>2513</v>
      </c>
      <c r="C248" s="27" t="s">
        <v>2514</v>
      </c>
      <c r="D248" s="27" t="s">
        <v>2062</v>
      </c>
      <c r="E248" s="27" t="s">
        <v>2515</v>
      </c>
      <c r="F248" s="27" t="s">
        <v>2516</v>
      </c>
      <c r="G248" s="27" t="s">
        <v>2517</v>
      </c>
      <c r="H248" s="27" t="s">
        <v>2518</v>
      </c>
      <c r="I248" s="22"/>
      <c r="J248" s="22"/>
      <c r="K248" s="22"/>
      <c r="L248" s="22"/>
      <c r="M248" s="22"/>
      <c r="N248" s="22"/>
      <c r="O248" s="22"/>
      <c r="P248" s="22"/>
      <c r="Q248" s="22"/>
      <c r="R248" s="22"/>
      <c r="S248" s="22"/>
      <c r="T248" s="22"/>
      <c r="U248" s="22"/>
      <c r="V248" s="22"/>
      <c r="W248" s="22"/>
      <c r="X248" s="22"/>
      <c r="Y248" s="22"/>
      <c r="Z248" s="22"/>
    </row>
    <row r="249" spans="1:26" ht="14.5" x14ac:dyDescent="0.35">
      <c r="A249" s="32" t="s">
        <v>388</v>
      </c>
      <c r="B249" s="26" t="s">
        <v>2519</v>
      </c>
      <c r="C249" s="26" t="s">
        <v>2520</v>
      </c>
      <c r="D249" s="26" t="s">
        <v>2489</v>
      </c>
      <c r="E249" s="26" t="s">
        <v>2521</v>
      </c>
      <c r="F249" s="26" t="s">
        <v>2522</v>
      </c>
      <c r="G249" s="26" t="s">
        <v>2523</v>
      </c>
      <c r="H249" s="26" t="s">
        <v>2524</v>
      </c>
      <c r="I249" s="26" t="s">
        <v>2525</v>
      </c>
      <c r="J249" s="26" t="s">
        <v>2526</v>
      </c>
      <c r="K249" s="26" t="s">
        <v>2527</v>
      </c>
      <c r="L249" s="26" t="s">
        <v>2528</v>
      </c>
      <c r="M249" s="26" t="s">
        <v>2529</v>
      </c>
      <c r="N249" s="21"/>
      <c r="O249" s="21"/>
      <c r="P249" s="21"/>
      <c r="Q249" s="21"/>
      <c r="R249" s="21"/>
      <c r="S249" s="21"/>
      <c r="T249" s="21"/>
      <c r="U249" s="21"/>
      <c r="V249" s="21"/>
      <c r="W249" s="21"/>
      <c r="X249" s="21"/>
      <c r="Y249" s="21"/>
      <c r="Z249" s="21"/>
    </row>
    <row r="250" spans="1:26" ht="14.5" x14ac:dyDescent="0.35">
      <c r="A250" s="24" t="s">
        <v>389</v>
      </c>
      <c r="B250" s="27" t="s">
        <v>2530</v>
      </c>
      <c r="C250" s="27" t="s">
        <v>2531</v>
      </c>
      <c r="D250" s="27" t="s">
        <v>2532</v>
      </c>
      <c r="E250" s="27" t="s">
        <v>2335</v>
      </c>
      <c r="F250" s="27" t="s">
        <v>2533</v>
      </c>
      <c r="G250" s="27" t="s">
        <v>2534</v>
      </c>
      <c r="H250" s="27" t="s">
        <v>2535</v>
      </c>
      <c r="I250" s="27" t="s">
        <v>2536</v>
      </c>
      <c r="J250" s="22"/>
      <c r="K250" s="22"/>
      <c r="L250" s="22"/>
      <c r="M250" s="22"/>
      <c r="N250" s="22"/>
      <c r="O250" s="22"/>
      <c r="P250" s="22"/>
      <c r="Q250" s="22"/>
      <c r="R250" s="22"/>
      <c r="S250" s="22"/>
      <c r="T250" s="22"/>
      <c r="U250" s="22"/>
      <c r="V250" s="22"/>
      <c r="W250" s="22"/>
      <c r="X250" s="22"/>
      <c r="Y250" s="22"/>
      <c r="Z250" s="22"/>
    </row>
    <row r="251" spans="1:26" ht="14.5" x14ac:dyDescent="0.35">
      <c r="A251" s="24" t="s">
        <v>390</v>
      </c>
      <c r="B251" s="27" t="s">
        <v>2537</v>
      </c>
      <c r="C251" s="27" t="s">
        <v>2188</v>
      </c>
      <c r="D251" s="27" t="s">
        <v>2538</v>
      </c>
      <c r="E251" s="27" t="s">
        <v>680</v>
      </c>
      <c r="F251" s="27" t="s">
        <v>867</v>
      </c>
      <c r="G251" s="27" t="s">
        <v>2539</v>
      </c>
      <c r="H251" s="27" t="s">
        <v>2540</v>
      </c>
      <c r="I251" s="27" t="s">
        <v>2541</v>
      </c>
      <c r="J251" s="27" t="s">
        <v>2542</v>
      </c>
      <c r="K251" s="27" t="s">
        <v>2543</v>
      </c>
      <c r="L251" s="22"/>
      <c r="M251" s="22"/>
      <c r="N251" s="22"/>
      <c r="O251" s="22"/>
      <c r="P251" s="22"/>
      <c r="Q251" s="22"/>
      <c r="R251" s="22"/>
      <c r="S251" s="22"/>
      <c r="T251" s="22"/>
      <c r="U251" s="22"/>
      <c r="V251" s="22"/>
      <c r="W251" s="22"/>
      <c r="X251" s="22"/>
      <c r="Y251" s="22"/>
      <c r="Z251" s="22"/>
    </row>
    <row r="252" spans="1:26" ht="14.5" x14ac:dyDescent="0.35">
      <c r="A252" s="24" t="s">
        <v>391</v>
      </c>
      <c r="B252" s="27" t="s">
        <v>2544</v>
      </c>
      <c r="C252" s="27" t="s">
        <v>2545</v>
      </c>
      <c r="D252" s="27" t="s">
        <v>2546</v>
      </c>
      <c r="E252" s="27" t="s">
        <v>2547</v>
      </c>
      <c r="F252" s="27" t="s">
        <v>2548</v>
      </c>
      <c r="G252" s="27" t="s">
        <v>2549</v>
      </c>
      <c r="H252" s="27" t="s">
        <v>2550</v>
      </c>
      <c r="I252" s="27" t="s">
        <v>2551</v>
      </c>
      <c r="J252" s="27" t="s">
        <v>2552</v>
      </c>
      <c r="K252" s="27" t="s">
        <v>2553</v>
      </c>
      <c r="L252" s="27" t="s">
        <v>2554</v>
      </c>
      <c r="M252" s="22"/>
      <c r="N252" s="22"/>
      <c r="O252" s="22"/>
      <c r="P252" s="22"/>
      <c r="Q252" s="22"/>
      <c r="R252" s="22"/>
      <c r="S252" s="22"/>
      <c r="T252" s="22"/>
      <c r="U252" s="22"/>
      <c r="V252" s="22"/>
      <c r="W252" s="22"/>
      <c r="X252" s="22"/>
      <c r="Y252" s="22"/>
      <c r="Z252" s="22"/>
    </row>
    <row r="253" spans="1:26" ht="14.5" x14ac:dyDescent="0.35">
      <c r="A253" s="24" t="s">
        <v>392</v>
      </c>
      <c r="B253" s="27" t="s">
        <v>2555</v>
      </c>
      <c r="C253" s="27" t="s">
        <v>2556</v>
      </c>
      <c r="D253" s="27" t="s">
        <v>2557</v>
      </c>
      <c r="E253" s="27" t="s">
        <v>2558</v>
      </c>
      <c r="F253" s="27" t="s">
        <v>1839</v>
      </c>
      <c r="G253" s="27" t="s">
        <v>2559</v>
      </c>
      <c r="H253" s="27" t="s">
        <v>2560</v>
      </c>
      <c r="I253" s="27" t="s">
        <v>2561</v>
      </c>
      <c r="J253" s="27" t="s">
        <v>2562</v>
      </c>
      <c r="K253" s="27" t="s">
        <v>2158</v>
      </c>
      <c r="L253" s="27" t="s">
        <v>2563</v>
      </c>
      <c r="M253" s="27" t="s">
        <v>1397</v>
      </c>
      <c r="N253" s="27" t="s">
        <v>2564</v>
      </c>
      <c r="O253" s="27" t="s">
        <v>2565</v>
      </c>
      <c r="P253" s="22"/>
      <c r="Q253" s="22"/>
      <c r="R253" s="22"/>
      <c r="S253" s="22"/>
      <c r="T253" s="22"/>
      <c r="U253" s="22"/>
      <c r="V253" s="22"/>
      <c r="W253" s="22"/>
      <c r="X253" s="22"/>
      <c r="Y253" s="22"/>
      <c r="Z253" s="22"/>
    </row>
    <row r="254" spans="1:26" ht="14.5" x14ac:dyDescent="0.35">
      <c r="A254" s="24" t="s">
        <v>393</v>
      </c>
      <c r="B254" s="27" t="s">
        <v>2566</v>
      </c>
      <c r="C254" s="27" t="s">
        <v>2567</v>
      </c>
      <c r="D254" s="27" t="s">
        <v>2568</v>
      </c>
      <c r="E254" s="27" t="s">
        <v>2569</v>
      </c>
      <c r="F254" s="27" t="s">
        <v>2570</v>
      </c>
      <c r="G254" s="27" t="s">
        <v>2571</v>
      </c>
      <c r="H254" s="27" t="s">
        <v>2572</v>
      </c>
      <c r="I254" s="27" t="s">
        <v>2573</v>
      </c>
      <c r="J254" s="27" t="s">
        <v>2574</v>
      </c>
      <c r="K254" s="27" t="s">
        <v>2575</v>
      </c>
      <c r="L254" s="27" t="s">
        <v>2339</v>
      </c>
      <c r="M254" s="27" t="s">
        <v>2576</v>
      </c>
      <c r="N254" s="27" t="s">
        <v>2577</v>
      </c>
      <c r="O254" s="27" t="s">
        <v>2578</v>
      </c>
      <c r="P254" s="22"/>
      <c r="Q254" s="22"/>
      <c r="R254" s="22"/>
      <c r="S254" s="22"/>
      <c r="T254" s="22"/>
      <c r="U254" s="22"/>
      <c r="V254" s="22"/>
      <c r="W254" s="22"/>
      <c r="X254" s="22"/>
      <c r="Y254" s="22"/>
      <c r="Z254" s="22"/>
    </row>
    <row r="255" spans="1:26" ht="14.5" x14ac:dyDescent="0.35">
      <c r="A255" s="32" t="s">
        <v>394</v>
      </c>
      <c r="B255" s="26" t="s">
        <v>2579</v>
      </c>
      <c r="C255" s="26" t="s">
        <v>2580</v>
      </c>
      <c r="D255" s="26" t="s">
        <v>2581</v>
      </c>
      <c r="E255" s="26" t="s">
        <v>2582</v>
      </c>
      <c r="F255" s="26" t="s">
        <v>2583</v>
      </c>
      <c r="G255" s="26" t="s">
        <v>2584</v>
      </c>
      <c r="H255" s="26" t="s">
        <v>2585</v>
      </c>
      <c r="I255" s="26" t="s">
        <v>2586</v>
      </c>
      <c r="J255" s="26" t="s">
        <v>2587</v>
      </c>
      <c r="K255" s="26" t="s">
        <v>2588</v>
      </c>
      <c r="L255" s="26" t="s">
        <v>1871</v>
      </c>
      <c r="M255" s="26" t="s">
        <v>2589</v>
      </c>
      <c r="N255" s="21"/>
      <c r="O255" s="21"/>
      <c r="P255" s="21"/>
      <c r="Q255" s="21"/>
      <c r="R255" s="21"/>
      <c r="S255" s="21"/>
      <c r="T255" s="21"/>
      <c r="U255" s="21"/>
      <c r="V255" s="21"/>
      <c r="W255" s="21"/>
      <c r="X255" s="21"/>
      <c r="Y255" s="21"/>
      <c r="Z255" s="21"/>
    </row>
    <row r="256" spans="1:26" ht="14.5" x14ac:dyDescent="0.35">
      <c r="A256" s="24" t="s">
        <v>395</v>
      </c>
      <c r="B256" s="27" t="s">
        <v>2590</v>
      </c>
      <c r="C256" s="27" t="s">
        <v>2591</v>
      </c>
      <c r="D256" s="27" t="s">
        <v>2592</v>
      </c>
      <c r="E256" s="27" t="s">
        <v>2593</v>
      </c>
      <c r="F256" s="27" t="s">
        <v>2594</v>
      </c>
      <c r="G256" s="27" t="s">
        <v>2595</v>
      </c>
      <c r="H256" s="27" t="s">
        <v>2596</v>
      </c>
      <c r="I256" s="27" t="s">
        <v>2597</v>
      </c>
      <c r="J256" s="27" t="s">
        <v>2598</v>
      </c>
      <c r="K256" s="27" t="s">
        <v>2599</v>
      </c>
      <c r="L256" s="27" t="s">
        <v>2600</v>
      </c>
      <c r="M256" s="27" t="s">
        <v>2601</v>
      </c>
      <c r="N256" s="22"/>
      <c r="O256" s="22"/>
      <c r="P256" s="22"/>
      <c r="Q256" s="22"/>
      <c r="R256" s="22"/>
      <c r="S256" s="22"/>
      <c r="T256" s="22"/>
      <c r="U256" s="22"/>
      <c r="V256" s="22"/>
      <c r="W256" s="22"/>
      <c r="X256" s="22"/>
      <c r="Y256" s="22"/>
      <c r="Z256" s="22"/>
    </row>
    <row r="257" spans="1:26" ht="14.5" x14ac:dyDescent="0.35">
      <c r="A257" s="24" t="s">
        <v>396</v>
      </c>
      <c r="B257" s="27" t="s">
        <v>2602</v>
      </c>
      <c r="C257" s="27" t="s">
        <v>2603</v>
      </c>
      <c r="D257" s="27" t="s">
        <v>2604</v>
      </c>
      <c r="E257" s="27" t="s">
        <v>2605</v>
      </c>
      <c r="F257" s="27" t="s">
        <v>2606</v>
      </c>
      <c r="G257" s="27" t="s">
        <v>2607</v>
      </c>
      <c r="H257" s="27" t="s">
        <v>2608</v>
      </c>
      <c r="I257" s="22"/>
      <c r="J257" s="22"/>
      <c r="K257" s="22"/>
      <c r="L257" s="22"/>
      <c r="M257" s="22"/>
      <c r="N257" s="22"/>
      <c r="O257" s="22"/>
      <c r="P257" s="22"/>
      <c r="Q257" s="22"/>
      <c r="R257" s="22"/>
      <c r="S257" s="22"/>
      <c r="T257" s="22"/>
      <c r="U257" s="22"/>
      <c r="V257" s="22"/>
      <c r="W257" s="22"/>
      <c r="X257" s="22"/>
      <c r="Y257" s="22"/>
      <c r="Z257" s="22"/>
    </row>
    <row r="258" spans="1:26" ht="14.5" x14ac:dyDescent="0.35">
      <c r="A258" s="24" t="s">
        <v>397</v>
      </c>
      <c r="B258" s="27" t="s">
        <v>2609</v>
      </c>
      <c r="C258" s="27" t="s">
        <v>2610</v>
      </c>
      <c r="D258" s="27" t="s">
        <v>2611</v>
      </c>
      <c r="E258" s="27" t="s">
        <v>2612</v>
      </c>
      <c r="F258" s="27" t="s">
        <v>853</v>
      </c>
      <c r="G258" s="27" t="s">
        <v>2613</v>
      </c>
      <c r="H258" s="27" t="s">
        <v>2614</v>
      </c>
      <c r="I258" s="27" t="s">
        <v>2157</v>
      </c>
      <c r="J258" s="27" t="s">
        <v>2615</v>
      </c>
      <c r="K258" s="27" t="s">
        <v>2616</v>
      </c>
      <c r="L258" s="27" t="s">
        <v>2617</v>
      </c>
      <c r="M258" s="27" t="s">
        <v>2618</v>
      </c>
      <c r="N258" s="27" t="s">
        <v>2619</v>
      </c>
      <c r="O258" s="27" t="s">
        <v>1325</v>
      </c>
      <c r="P258" s="22"/>
      <c r="Q258" s="22"/>
      <c r="R258" s="22"/>
      <c r="S258" s="22"/>
      <c r="T258" s="22"/>
      <c r="U258" s="22"/>
      <c r="V258" s="22"/>
      <c r="W258" s="22"/>
      <c r="X258" s="22"/>
      <c r="Y258" s="22"/>
      <c r="Z258" s="22"/>
    </row>
    <row r="259" spans="1:26" ht="14.5" x14ac:dyDescent="0.35">
      <c r="A259" s="24" t="s">
        <v>398</v>
      </c>
      <c r="B259" s="27" t="s">
        <v>2620</v>
      </c>
      <c r="C259" s="27" t="s">
        <v>2621</v>
      </c>
      <c r="D259" s="27" t="s">
        <v>1847</v>
      </c>
      <c r="E259" s="27" t="s">
        <v>2622</v>
      </c>
      <c r="F259" s="27" t="s">
        <v>2623</v>
      </c>
      <c r="G259" s="27" t="s">
        <v>2624</v>
      </c>
      <c r="H259" s="27" t="s">
        <v>2625</v>
      </c>
      <c r="I259" s="27" t="s">
        <v>2626</v>
      </c>
      <c r="J259" s="27" t="s">
        <v>2627</v>
      </c>
      <c r="K259" s="27" t="s">
        <v>2628</v>
      </c>
      <c r="L259" s="27" t="s">
        <v>2629</v>
      </c>
      <c r="M259" s="27" t="s">
        <v>1558</v>
      </c>
      <c r="N259" s="27" t="s">
        <v>2630</v>
      </c>
      <c r="O259" s="27" t="s">
        <v>2631</v>
      </c>
      <c r="P259" s="27" t="s">
        <v>2632</v>
      </c>
      <c r="Q259" s="27" t="s">
        <v>2633</v>
      </c>
      <c r="R259" s="22"/>
      <c r="S259" s="22"/>
      <c r="T259" s="22"/>
      <c r="U259" s="22"/>
      <c r="V259" s="22"/>
      <c r="W259" s="22"/>
      <c r="X259" s="22"/>
      <c r="Y259" s="22"/>
      <c r="Z259" s="22"/>
    </row>
    <row r="260" spans="1:26" ht="14.5" x14ac:dyDescent="0.35">
      <c r="A260" s="24" t="s">
        <v>399</v>
      </c>
      <c r="B260" s="27" t="s">
        <v>2634</v>
      </c>
      <c r="C260" s="27" t="s">
        <v>2635</v>
      </c>
      <c r="D260" s="27" t="s">
        <v>2636</v>
      </c>
      <c r="E260" s="27" t="s">
        <v>2637</v>
      </c>
      <c r="F260" s="27" t="s">
        <v>2638</v>
      </c>
      <c r="G260" s="27" t="s">
        <v>990</v>
      </c>
      <c r="H260" s="27" t="s">
        <v>2639</v>
      </c>
      <c r="I260" s="27" t="s">
        <v>2640</v>
      </c>
      <c r="J260" s="27" t="s">
        <v>2641</v>
      </c>
      <c r="K260" s="27" t="s">
        <v>2642</v>
      </c>
      <c r="L260" s="27" t="s">
        <v>2345</v>
      </c>
      <c r="M260" s="22"/>
      <c r="N260" s="22"/>
      <c r="O260" s="22"/>
      <c r="P260" s="22"/>
      <c r="Q260" s="22"/>
      <c r="R260" s="22"/>
      <c r="S260" s="22"/>
      <c r="T260" s="22"/>
      <c r="U260" s="22"/>
      <c r="V260" s="22"/>
      <c r="W260" s="22"/>
      <c r="X260" s="22"/>
      <c r="Y260" s="22"/>
      <c r="Z260" s="22"/>
    </row>
    <row r="261" spans="1:26" ht="14.5" x14ac:dyDescent="0.35">
      <c r="A261" s="24" t="s">
        <v>400</v>
      </c>
      <c r="B261" s="27" t="s">
        <v>2643</v>
      </c>
      <c r="C261" s="27" t="s">
        <v>2644</v>
      </c>
      <c r="D261" s="27" t="s">
        <v>2645</v>
      </c>
      <c r="E261" s="27" t="s">
        <v>2646</v>
      </c>
      <c r="F261" s="27" t="s">
        <v>2434</v>
      </c>
      <c r="G261" s="27" t="s">
        <v>2647</v>
      </c>
      <c r="H261" s="27" t="s">
        <v>2648</v>
      </c>
      <c r="I261" s="27" t="s">
        <v>2649</v>
      </c>
      <c r="J261" s="27" t="s">
        <v>2650</v>
      </c>
      <c r="K261" s="27" t="s">
        <v>2651</v>
      </c>
      <c r="L261" s="27" t="s">
        <v>2652</v>
      </c>
      <c r="M261" s="27" t="s">
        <v>2653</v>
      </c>
      <c r="N261" s="22"/>
      <c r="O261" s="22"/>
      <c r="P261" s="22"/>
      <c r="Q261" s="22"/>
      <c r="R261" s="22"/>
      <c r="S261" s="22"/>
      <c r="T261" s="22"/>
      <c r="U261" s="22"/>
      <c r="V261" s="22"/>
      <c r="W261" s="22"/>
      <c r="X261" s="22"/>
      <c r="Y261" s="22"/>
      <c r="Z261" s="22"/>
    </row>
    <row r="262" spans="1:26" ht="14.5" x14ac:dyDescent="0.35">
      <c r="A262" s="24" t="s">
        <v>401</v>
      </c>
      <c r="B262" s="27" t="s">
        <v>2654</v>
      </c>
      <c r="C262" s="27" t="s">
        <v>2655</v>
      </c>
      <c r="D262" s="27" t="s">
        <v>2656</v>
      </c>
      <c r="E262" s="27" t="s">
        <v>2657</v>
      </c>
      <c r="F262" s="27" t="s">
        <v>2658</v>
      </c>
      <c r="G262" s="27" t="s">
        <v>2659</v>
      </c>
      <c r="H262" s="27" t="s">
        <v>2660</v>
      </c>
      <c r="I262" s="27" t="s">
        <v>2661</v>
      </c>
      <c r="J262" s="27" t="s">
        <v>2662</v>
      </c>
      <c r="K262" s="27" t="s">
        <v>2663</v>
      </c>
      <c r="L262" s="27" t="s">
        <v>2664</v>
      </c>
      <c r="M262" s="27" t="s">
        <v>2665</v>
      </c>
      <c r="N262" s="22"/>
      <c r="O262" s="22"/>
      <c r="P262" s="22"/>
      <c r="Q262" s="22"/>
      <c r="R262" s="22"/>
      <c r="S262" s="22"/>
      <c r="T262" s="22"/>
      <c r="U262" s="22"/>
      <c r="V262" s="22"/>
      <c r="W262" s="22"/>
      <c r="X262" s="22"/>
      <c r="Y262" s="22"/>
      <c r="Z262" s="22"/>
    </row>
    <row r="263" spans="1:26" ht="14.5" x14ac:dyDescent="0.35">
      <c r="A263" s="24" t="s">
        <v>402</v>
      </c>
      <c r="B263" s="27" t="s">
        <v>2666</v>
      </c>
      <c r="C263" s="27" t="s">
        <v>2667</v>
      </c>
      <c r="D263" s="27" t="s">
        <v>2668</v>
      </c>
      <c r="E263" s="27" t="s">
        <v>2669</v>
      </c>
      <c r="F263" s="27" t="s">
        <v>2670</v>
      </c>
      <c r="G263" s="27" t="s">
        <v>2671</v>
      </c>
      <c r="H263" s="27" t="s">
        <v>2672</v>
      </c>
      <c r="I263" s="27" t="s">
        <v>2673</v>
      </c>
      <c r="J263" s="27" t="s">
        <v>2674</v>
      </c>
      <c r="K263" s="27" t="s">
        <v>1952</v>
      </c>
      <c r="L263" s="27" t="s">
        <v>2675</v>
      </c>
      <c r="M263" s="27" t="s">
        <v>2676</v>
      </c>
      <c r="N263" s="27" t="s">
        <v>2677</v>
      </c>
      <c r="O263" s="27" t="s">
        <v>2678</v>
      </c>
      <c r="P263" s="22"/>
      <c r="Q263" s="22"/>
      <c r="R263" s="22"/>
      <c r="S263" s="22"/>
      <c r="T263" s="22"/>
      <c r="U263" s="22"/>
      <c r="V263" s="22"/>
      <c r="W263" s="22"/>
      <c r="X263" s="22"/>
      <c r="Y263" s="22"/>
      <c r="Z263" s="22"/>
    </row>
    <row r="264" spans="1:26" ht="14.5" x14ac:dyDescent="0.35">
      <c r="A264" s="24" t="s">
        <v>403</v>
      </c>
      <c r="B264" s="27" t="s">
        <v>2679</v>
      </c>
      <c r="C264" s="27" t="s">
        <v>2680</v>
      </c>
      <c r="D264" s="27" t="s">
        <v>2681</v>
      </c>
      <c r="E264" s="27" t="s">
        <v>2682</v>
      </c>
      <c r="F264" s="27" t="s">
        <v>2683</v>
      </c>
      <c r="G264" s="27" t="s">
        <v>2684</v>
      </c>
      <c r="H264" s="27" t="s">
        <v>2147</v>
      </c>
      <c r="I264" s="27" t="s">
        <v>2685</v>
      </c>
      <c r="J264" s="27" t="s">
        <v>2686</v>
      </c>
      <c r="K264" s="27" t="s">
        <v>2687</v>
      </c>
      <c r="L264" s="27" t="s">
        <v>2688</v>
      </c>
      <c r="M264" s="22"/>
      <c r="N264" s="22"/>
      <c r="O264" s="22"/>
      <c r="P264" s="22"/>
      <c r="Q264" s="22"/>
      <c r="R264" s="22"/>
      <c r="S264" s="22"/>
      <c r="T264" s="22"/>
      <c r="U264" s="22"/>
      <c r="V264" s="22"/>
      <c r="W264" s="22"/>
      <c r="X264" s="22"/>
      <c r="Y264" s="22"/>
      <c r="Z264" s="22"/>
    </row>
    <row r="265" spans="1:26" ht="14.5" x14ac:dyDescent="0.35">
      <c r="A265" s="24" t="s">
        <v>404</v>
      </c>
      <c r="B265" s="27" t="s">
        <v>2689</v>
      </c>
      <c r="C265" s="27" t="s">
        <v>2690</v>
      </c>
      <c r="D265" s="27" t="s">
        <v>2691</v>
      </c>
      <c r="E265" s="27" t="s">
        <v>2692</v>
      </c>
      <c r="F265" s="27" t="s">
        <v>2693</v>
      </c>
      <c r="G265" s="27" t="s">
        <v>2694</v>
      </c>
      <c r="H265" s="27" t="s">
        <v>2695</v>
      </c>
      <c r="I265" s="27" t="s">
        <v>2696</v>
      </c>
      <c r="J265" s="27" t="s">
        <v>2697</v>
      </c>
      <c r="K265" s="27" t="s">
        <v>2698</v>
      </c>
      <c r="L265" s="27" t="s">
        <v>2699</v>
      </c>
      <c r="M265" s="27" t="s">
        <v>2700</v>
      </c>
      <c r="N265" s="27" t="s">
        <v>2701</v>
      </c>
      <c r="O265" s="22"/>
      <c r="P265" s="22"/>
      <c r="Q265" s="22"/>
      <c r="R265" s="22"/>
      <c r="S265" s="22"/>
      <c r="T265" s="22"/>
      <c r="U265" s="22"/>
      <c r="V265" s="22"/>
      <c r="W265" s="22"/>
      <c r="X265" s="22"/>
      <c r="Y265" s="22"/>
      <c r="Z265" s="22"/>
    </row>
    <row r="266" spans="1:26" ht="14.5" x14ac:dyDescent="0.35">
      <c r="A266" s="24" t="s">
        <v>405</v>
      </c>
      <c r="B266" s="27" t="s">
        <v>2702</v>
      </c>
      <c r="C266" s="27" t="s">
        <v>1177</v>
      </c>
      <c r="D266" s="27" t="s">
        <v>2703</v>
      </c>
      <c r="E266" s="27" t="s">
        <v>2704</v>
      </c>
      <c r="F266" s="27" t="s">
        <v>2705</v>
      </c>
      <c r="G266" s="27" t="s">
        <v>2706</v>
      </c>
      <c r="H266" s="27" t="s">
        <v>2707</v>
      </c>
      <c r="I266" s="27" t="s">
        <v>2708</v>
      </c>
      <c r="J266" s="27" t="s">
        <v>2709</v>
      </c>
      <c r="K266" s="27" t="s">
        <v>2710</v>
      </c>
      <c r="L266" s="27" t="s">
        <v>2711</v>
      </c>
      <c r="M266" s="27" t="s">
        <v>2712</v>
      </c>
      <c r="N266" s="27" t="s">
        <v>2713</v>
      </c>
      <c r="O266" s="27" t="s">
        <v>2714</v>
      </c>
      <c r="P266" s="27" t="s">
        <v>2715</v>
      </c>
      <c r="Q266" s="27" t="s">
        <v>2716</v>
      </c>
      <c r="R266" s="27" t="s">
        <v>1183</v>
      </c>
      <c r="S266" s="27" t="s">
        <v>2717</v>
      </c>
      <c r="T266" s="27" t="s">
        <v>2718</v>
      </c>
      <c r="U266" s="27" t="s">
        <v>2719</v>
      </c>
      <c r="V266" s="27" t="s">
        <v>2720</v>
      </c>
      <c r="W266" s="22"/>
      <c r="X266" s="22"/>
      <c r="Y266" s="22"/>
      <c r="Z266" s="22"/>
    </row>
    <row r="267" spans="1:26" ht="14.5" x14ac:dyDescent="0.35">
      <c r="A267" s="32" t="s">
        <v>406</v>
      </c>
      <c r="B267" s="26" t="s">
        <v>2721</v>
      </c>
      <c r="C267" s="26" t="s">
        <v>2722</v>
      </c>
      <c r="D267" s="26" t="s">
        <v>2723</v>
      </c>
      <c r="E267" s="26" t="s">
        <v>1036</v>
      </c>
      <c r="F267" s="26" t="s">
        <v>2724</v>
      </c>
      <c r="G267" s="26" t="s">
        <v>2066</v>
      </c>
      <c r="H267" s="26" t="s">
        <v>2725</v>
      </c>
      <c r="I267" s="26" t="s">
        <v>2726</v>
      </c>
      <c r="J267" s="26" t="s">
        <v>910</v>
      </c>
      <c r="K267" s="26" t="s">
        <v>2727</v>
      </c>
      <c r="L267" s="26" t="s">
        <v>1184</v>
      </c>
      <c r="M267" s="26" t="s">
        <v>1183</v>
      </c>
      <c r="N267" s="26" t="s">
        <v>2728</v>
      </c>
      <c r="O267" s="21"/>
      <c r="P267" s="21"/>
      <c r="Q267" s="21"/>
      <c r="R267" s="21"/>
      <c r="S267" s="21"/>
      <c r="T267" s="21"/>
      <c r="U267" s="21"/>
      <c r="V267" s="21"/>
      <c r="W267" s="21"/>
      <c r="X267" s="21"/>
      <c r="Y267" s="21"/>
      <c r="Z267" s="21"/>
    </row>
    <row r="268" spans="1:26" ht="14.5" x14ac:dyDescent="0.35">
      <c r="A268" s="24" t="s">
        <v>407</v>
      </c>
      <c r="B268" s="27" t="s">
        <v>2729</v>
      </c>
      <c r="C268" s="27" t="s">
        <v>2730</v>
      </c>
      <c r="D268" s="27" t="s">
        <v>2731</v>
      </c>
      <c r="E268" s="27" t="s">
        <v>2732</v>
      </c>
      <c r="F268" s="27" t="s">
        <v>1335</v>
      </c>
      <c r="G268" s="27" t="s">
        <v>2733</v>
      </c>
      <c r="H268" s="27" t="s">
        <v>2734</v>
      </c>
      <c r="I268" s="27" t="s">
        <v>2735</v>
      </c>
      <c r="J268" s="27" t="s">
        <v>2013</v>
      </c>
      <c r="K268" s="27" t="s">
        <v>2736</v>
      </c>
      <c r="L268" s="27" t="s">
        <v>2737</v>
      </c>
      <c r="M268" s="27" t="s">
        <v>2738</v>
      </c>
      <c r="N268" s="22"/>
      <c r="O268" s="22"/>
      <c r="P268" s="22"/>
      <c r="Q268" s="22"/>
      <c r="R268" s="22"/>
      <c r="S268" s="22"/>
      <c r="T268" s="22"/>
      <c r="U268" s="22"/>
      <c r="V268" s="22"/>
      <c r="W268" s="22"/>
      <c r="X268" s="22"/>
      <c r="Y268" s="22"/>
      <c r="Z268" s="22"/>
    </row>
    <row r="269" spans="1:26" ht="14.5" x14ac:dyDescent="0.35">
      <c r="A269" s="24" t="s">
        <v>408</v>
      </c>
      <c r="B269" s="27" t="s">
        <v>2739</v>
      </c>
      <c r="C269" s="27" t="s">
        <v>2740</v>
      </c>
      <c r="D269" s="27" t="s">
        <v>2741</v>
      </c>
      <c r="E269" s="27" t="s">
        <v>2742</v>
      </c>
      <c r="F269" s="27" t="s">
        <v>2743</v>
      </c>
      <c r="G269" s="27" t="s">
        <v>2744</v>
      </c>
      <c r="H269" s="27" t="s">
        <v>1167</v>
      </c>
      <c r="I269" s="27" t="s">
        <v>2332</v>
      </c>
      <c r="J269" s="27" t="s">
        <v>2745</v>
      </c>
      <c r="K269" s="27" t="s">
        <v>2746</v>
      </c>
      <c r="L269" s="27" t="s">
        <v>2747</v>
      </c>
      <c r="M269" s="22"/>
      <c r="N269" s="22"/>
      <c r="O269" s="22"/>
      <c r="P269" s="22"/>
      <c r="Q269" s="22"/>
      <c r="R269" s="22"/>
      <c r="S269" s="22"/>
      <c r="T269" s="22"/>
      <c r="U269" s="22"/>
      <c r="V269" s="22"/>
      <c r="W269" s="22"/>
      <c r="X269" s="22"/>
      <c r="Y269" s="22"/>
      <c r="Z269" s="22"/>
    </row>
    <row r="270" spans="1:26" ht="14.5" x14ac:dyDescent="0.35">
      <c r="A270" s="24" t="s">
        <v>409</v>
      </c>
      <c r="B270" s="27" t="s">
        <v>2748</v>
      </c>
      <c r="C270" s="27" t="s">
        <v>2749</v>
      </c>
      <c r="D270" s="27" t="s">
        <v>2750</v>
      </c>
      <c r="E270" s="27" t="s">
        <v>952</v>
      </c>
      <c r="F270" s="27" t="s">
        <v>857</v>
      </c>
      <c r="G270" s="27" t="s">
        <v>1433</v>
      </c>
      <c r="H270" s="22"/>
      <c r="I270" s="22"/>
      <c r="J270" s="22"/>
      <c r="K270" s="22"/>
      <c r="L270" s="22"/>
      <c r="M270" s="22"/>
      <c r="N270" s="22"/>
      <c r="O270" s="22"/>
      <c r="P270" s="22"/>
      <c r="Q270" s="22"/>
      <c r="R270" s="22"/>
      <c r="S270" s="22"/>
      <c r="T270" s="22"/>
      <c r="U270" s="22"/>
      <c r="V270" s="22"/>
      <c r="W270" s="22"/>
      <c r="X270" s="22"/>
      <c r="Y270" s="22"/>
      <c r="Z270" s="22"/>
    </row>
    <row r="271" spans="1:26" ht="14.5" x14ac:dyDescent="0.35">
      <c r="A271" s="24" t="s">
        <v>410</v>
      </c>
      <c r="B271" s="27" t="s">
        <v>2751</v>
      </c>
      <c r="C271" s="27" t="s">
        <v>2752</v>
      </c>
      <c r="D271" s="27" t="s">
        <v>2753</v>
      </c>
      <c r="E271" s="27" t="s">
        <v>2754</v>
      </c>
      <c r="F271" s="27" t="s">
        <v>2425</v>
      </c>
      <c r="G271" s="27" t="s">
        <v>2755</v>
      </c>
      <c r="H271" s="27" t="s">
        <v>2756</v>
      </c>
      <c r="I271" s="27" t="s">
        <v>774</v>
      </c>
      <c r="J271" s="27" t="s">
        <v>1862</v>
      </c>
      <c r="K271" s="22"/>
      <c r="L271" s="22"/>
      <c r="M271" s="22"/>
      <c r="N271" s="22"/>
      <c r="O271" s="22"/>
      <c r="P271" s="22"/>
      <c r="Q271" s="22"/>
      <c r="R271" s="22"/>
      <c r="S271" s="22"/>
      <c r="T271" s="22"/>
      <c r="U271" s="22"/>
      <c r="V271" s="22"/>
      <c r="W271" s="22"/>
      <c r="X271" s="22"/>
      <c r="Y271" s="22"/>
      <c r="Z271" s="22"/>
    </row>
    <row r="272" spans="1:26" ht="14.5" x14ac:dyDescent="0.35">
      <c r="A272" s="32" t="s">
        <v>411</v>
      </c>
      <c r="B272" s="26" t="s">
        <v>2757</v>
      </c>
      <c r="C272" s="26" t="s">
        <v>2758</v>
      </c>
      <c r="D272" s="26" t="s">
        <v>2759</v>
      </c>
      <c r="E272" s="26" t="s">
        <v>2760</v>
      </c>
      <c r="F272" s="26" t="s">
        <v>2761</v>
      </c>
      <c r="G272" s="26" t="s">
        <v>2762</v>
      </c>
      <c r="H272" s="26" t="s">
        <v>2763</v>
      </c>
      <c r="I272" s="26" t="s">
        <v>2764</v>
      </c>
      <c r="J272" s="26" t="s">
        <v>2765</v>
      </c>
      <c r="K272" s="21"/>
      <c r="L272" s="21"/>
      <c r="M272" s="21"/>
      <c r="N272" s="21"/>
      <c r="O272" s="21"/>
      <c r="P272" s="21"/>
      <c r="Q272" s="21"/>
      <c r="R272" s="21"/>
      <c r="S272" s="21"/>
      <c r="T272" s="21"/>
      <c r="U272" s="21"/>
      <c r="V272" s="21"/>
      <c r="W272" s="21"/>
      <c r="X272" s="21"/>
      <c r="Y272" s="21"/>
      <c r="Z272" s="21"/>
    </row>
    <row r="273" spans="1:26" ht="14.5" x14ac:dyDescent="0.35">
      <c r="A273" s="24" t="s">
        <v>412</v>
      </c>
      <c r="B273" s="27" t="s">
        <v>2766</v>
      </c>
      <c r="C273" s="27" t="s">
        <v>2767</v>
      </c>
      <c r="D273" s="27" t="s">
        <v>2768</v>
      </c>
      <c r="E273" s="27" t="s">
        <v>2769</v>
      </c>
      <c r="F273" s="27" t="s">
        <v>2770</v>
      </c>
      <c r="G273" s="27" t="s">
        <v>1234</v>
      </c>
      <c r="H273" s="27" t="s">
        <v>2771</v>
      </c>
      <c r="I273" s="27" t="s">
        <v>2772</v>
      </c>
      <c r="J273" s="22"/>
      <c r="K273" s="22"/>
      <c r="L273" s="22"/>
      <c r="M273" s="22"/>
      <c r="N273" s="22"/>
      <c r="O273" s="22"/>
      <c r="P273" s="22"/>
      <c r="Q273" s="22"/>
      <c r="R273" s="22"/>
      <c r="S273" s="22"/>
      <c r="T273" s="22"/>
      <c r="U273" s="22"/>
      <c r="V273" s="22"/>
      <c r="W273" s="22"/>
      <c r="X273" s="22"/>
      <c r="Y273" s="22"/>
      <c r="Z273" s="22"/>
    </row>
    <row r="274" spans="1:26" ht="14.5" x14ac:dyDescent="0.35">
      <c r="A274" s="24" t="s">
        <v>413</v>
      </c>
      <c r="B274" s="27" t="s">
        <v>2773</v>
      </c>
      <c r="C274" s="27" t="s">
        <v>2774</v>
      </c>
      <c r="D274" s="27" t="s">
        <v>2775</v>
      </c>
      <c r="E274" s="27" t="s">
        <v>2776</v>
      </c>
      <c r="F274" s="27" t="s">
        <v>2777</v>
      </c>
      <c r="G274" s="27" t="s">
        <v>1316</v>
      </c>
      <c r="H274" s="27" t="s">
        <v>2778</v>
      </c>
      <c r="I274" s="27" t="s">
        <v>2779</v>
      </c>
      <c r="J274" s="27" t="s">
        <v>2780</v>
      </c>
      <c r="K274" s="27" t="s">
        <v>2781</v>
      </c>
      <c r="L274" s="27" t="s">
        <v>2782</v>
      </c>
      <c r="M274" s="27" t="s">
        <v>2783</v>
      </c>
      <c r="N274" s="22"/>
      <c r="O274" s="22"/>
      <c r="P274" s="22"/>
      <c r="Q274" s="22"/>
      <c r="R274" s="22"/>
      <c r="S274" s="22"/>
      <c r="T274" s="22"/>
      <c r="U274" s="22"/>
      <c r="V274" s="22"/>
      <c r="W274" s="22"/>
      <c r="X274" s="22"/>
      <c r="Y274" s="22"/>
      <c r="Z274" s="22"/>
    </row>
    <row r="275" spans="1:26" ht="14.5" x14ac:dyDescent="0.35">
      <c r="A275" s="24" t="s">
        <v>414</v>
      </c>
      <c r="B275" s="27" t="s">
        <v>2784</v>
      </c>
      <c r="C275" s="27" t="s">
        <v>2785</v>
      </c>
      <c r="D275" s="27" t="s">
        <v>2786</v>
      </c>
      <c r="E275" s="27" t="s">
        <v>2787</v>
      </c>
      <c r="F275" s="27" t="s">
        <v>2788</v>
      </c>
      <c r="G275" s="27" t="s">
        <v>2789</v>
      </c>
      <c r="H275" s="27" t="s">
        <v>856</v>
      </c>
      <c r="I275" s="27" t="s">
        <v>2790</v>
      </c>
      <c r="J275" s="27" t="s">
        <v>894</v>
      </c>
      <c r="K275" s="27" t="s">
        <v>2791</v>
      </c>
      <c r="L275" s="27" t="s">
        <v>2792</v>
      </c>
      <c r="M275" s="27" t="s">
        <v>2793</v>
      </c>
      <c r="N275" s="27" t="s">
        <v>2794</v>
      </c>
      <c r="O275" s="27" t="s">
        <v>2795</v>
      </c>
      <c r="P275" s="27" t="s">
        <v>2796</v>
      </c>
      <c r="Q275" s="27" t="s">
        <v>2797</v>
      </c>
      <c r="R275" s="22"/>
      <c r="S275" s="22"/>
      <c r="T275" s="22"/>
      <c r="U275" s="22"/>
      <c r="V275" s="22"/>
      <c r="W275" s="22"/>
      <c r="X275" s="22"/>
      <c r="Y275" s="22"/>
      <c r="Z275" s="22"/>
    </row>
    <row r="276" spans="1:26" ht="14.5" x14ac:dyDescent="0.35">
      <c r="A276" s="24" t="s">
        <v>415</v>
      </c>
      <c r="B276" s="27" t="s">
        <v>2798</v>
      </c>
      <c r="C276" s="27" t="s">
        <v>2799</v>
      </c>
      <c r="D276" s="27" t="s">
        <v>2800</v>
      </c>
      <c r="E276" s="27" t="s">
        <v>2335</v>
      </c>
      <c r="F276" s="27" t="s">
        <v>2801</v>
      </c>
      <c r="G276" s="22"/>
      <c r="H276" s="22"/>
      <c r="I276" s="22"/>
      <c r="J276" s="22"/>
      <c r="K276" s="22"/>
      <c r="L276" s="22"/>
      <c r="M276" s="22"/>
      <c r="N276" s="22"/>
      <c r="O276" s="22"/>
      <c r="P276" s="22"/>
      <c r="Q276" s="22"/>
      <c r="R276" s="22"/>
      <c r="S276" s="22"/>
      <c r="T276" s="22"/>
      <c r="U276" s="22"/>
      <c r="V276" s="22"/>
      <c r="W276" s="22"/>
      <c r="X276" s="22"/>
      <c r="Y276" s="22"/>
      <c r="Z276" s="22"/>
    </row>
    <row r="277" spans="1:26" ht="14.5" x14ac:dyDescent="0.35">
      <c r="A277" s="24" t="s">
        <v>416</v>
      </c>
      <c r="B277" s="27" t="s">
        <v>2802</v>
      </c>
      <c r="C277" s="27" t="s">
        <v>2803</v>
      </c>
      <c r="D277" s="27" t="s">
        <v>2804</v>
      </c>
      <c r="E277" s="27" t="s">
        <v>2805</v>
      </c>
      <c r="F277" s="27" t="s">
        <v>2422</v>
      </c>
      <c r="G277" s="27" t="s">
        <v>2806</v>
      </c>
      <c r="H277" s="27" t="s">
        <v>783</v>
      </c>
      <c r="I277" s="27" t="s">
        <v>2807</v>
      </c>
      <c r="J277" s="27" t="s">
        <v>2808</v>
      </c>
      <c r="K277" s="27" t="s">
        <v>2809</v>
      </c>
      <c r="L277" s="27" t="s">
        <v>2810</v>
      </c>
      <c r="M277" s="27" t="s">
        <v>2811</v>
      </c>
      <c r="N277" s="27" t="s">
        <v>2208</v>
      </c>
      <c r="O277" s="27" t="s">
        <v>2812</v>
      </c>
      <c r="P277" s="27" t="s">
        <v>1745</v>
      </c>
      <c r="Q277" s="27" t="s">
        <v>1341</v>
      </c>
      <c r="R277" s="27" t="s">
        <v>2813</v>
      </c>
      <c r="S277" s="27" t="s">
        <v>1433</v>
      </c>
      <c r="T277" s="27" t="s">
        <v>2814</v>
      </c>
      <c r="U277" s="27" t="s">
        <v>2815</v>
      </c>
      <c r="V277" s="27" t="s">
        <v>2816</v>
      </c>
      <c r="W277" s="27" t="s">
        <v>1600</v>
      </c>
      <c r="X277" s="27" t="s">
        <v>2817</v>
      </c>
      <c r="Y277" s="27" t="s">
        <v>2339</v>
      </c>
      <c r="Z277" s="27" t="s">
        <v>2818</v>
      </c>
    </row>
    <row r="278" spans="1:26" ht="14.5" x14ac:dyDescent="0.35">
      <c r="A278" s="32" t="s">
        <v>417</v>
      </c>
      <c r="B278" s="26" t="s">
        <v>2819</v>
      </c>
      <c r="C278" s="26" t="s">
        <v>1077</v>
      </c>
      <c r="D278" s="26" t="s">
        <v>2820</v>
      </c>
      <c r="E278" s="26" t="s">
        <v>2821</v>
      </c>
      <c r="F278" s="26" t="s">
        <v>1477</v>
      </c>
      <c r="G278" s="26" t="s">
        <v>2822</v>
      </c>
      <c r="H278" s="26" t="s">
        <v>2823</v>
      </c>
      <c r="I278" s="26" t="s">
        <v>2824</v>
      </c>
      <c r="J278" s="26" t="s">
        <v>2825</v>
      </c>
      <c r="K278" s="26" t="s">
        <v>2826</v>
      </c>
      <c r="L278" s="21"/>
      <c r="M278" s="21"/>
      <c r="N278" s="21"/>
      <c r="O278" s="21"/>
      <c r="P278" s="21"/>
      <c r="Q278" s="21"/>
      <c r="R278" s="21"/>
      <c r="S278" s="21"/>
      <c r="T278" s="21"/>
      <c r="U278" s="21"/>
      <c r="V278" s="21"/>
      <c r="W278" s="21"/>
      <c r="X278" s="21"/>
      <c r="Y278" s="21"/>
      <c r="Z278" s="21"/>
    </row>
    <row r="279" spans="1:26" ht="14.5" x14ac:dyDescent="0.35">
      <c r="A279" s="24" t="s">
        <v>418</v>
      </c>
      <c r="B279" s="27" t="s">
        <v>2827</v>
      </c>
      <c r="C279" s="27" t="s">
        <v>2828</v>
      </c>
      <c r="D279" s="27" t="s">
        <v>2829</v>
      </c>
      <c r="E279" s="27" t="s">
        <v>2830</v>
      </c>
      <c r="F279" s="27" t="s">
        <v>2831</v>
      </c>
      <c r="G279" s="27" t="s">
        <v>2832</v>
      </c>
      <c r="H279" s="27" t="s">
        <v>2833</v>
      </c>
      <c r="I279" s="22"/>
      <c r="J279" s="22"/>
      <c r="K279" s="22"/>
      <c r="L279" s="22"/>
      <c r="M279" s="22"/>
      <c r="N279" s="22"/>
      <c r="O279" s="22"/>
      <c r="P279" s="22"/>
      <c r="Q279" s="22"/>
      <c r="R279" s="22"/>
      <c r="S279" s="22"/>
      <c r="T279" s="22"/>
      <c r="U279" s="22"/>
      <c r="V279" s="22"/>
      <c r="W279" s="22"/>
      <c r="X279" s="22"/>
      <c r="Y279" s="22"/>
      <c r="Z279" s="22"/>
    </row>
    <row r="280" spans="1:26" ht="14.5" x14ac:dyDescent="0.35">
      <c r="A280" s="24" t="s">
        <v>419</v>
      </c>
      <c r="B280" s="27" t="s">
        <v>2834</v>
      </c>
      <c r="C280" s="27" t="s">
        <v>2835</v>
      </c>
      <c r="D280" s="27" t="s">
        <v>2836</v>
      </c>
      <c r="E280" s="27" t="s">
        <v>2837</v>
      </c>
      <c r="F280" s="27" t="s">
        <v>1273</v>
      </c>
      <c r="G280" s="27" t="s">
        <v>2838</v>
      </c>
      <c r="H280" s="27" t="s">
        <v>2839</v>
      </c>
      <c r="I280" s="22"/>
      <c r="J280" s="22"/>
      <c r="K280" s="22"/>
      <c r="L280" s="22"/>
      <c r="M280" s="22"/>
      <c r="N280" s="22"/>
      <c r="O280" s="22"/>
      <c r="P280" s="22"/>
      <c r="Q280" s="22"/>
      <c r="R280" s="22"/>
      <c r="S280" s="22"/>
      <c r="T280" s="22"/>
      <c r="U280" s="22"/>
      <c r="V280" s="22"/>
      <c r="W280" s="22"/>
      <c r="X280" s="22"/>
      <c r="Y280" s="22"/>
      <c r="Z280" s="22"/>
    </row>
    <row r="281" spans="1:26" ht="14.5" x14ac:dyDescent="0.35">
      <c r="A281" s="24" t="s">
        <v>420</v>
      </c>
      <c r="B281" s="27" t="s">
        <v>2840</v>
      </c>
      <c r="C281" s="27" t="s">
        <v>2841</v>
      </c>
      <c r="D281" s="27" t="s">
        <v>2842</v>
      </c>
      <c r="E281" s="27" t="s">
        <v>2843</v>
      </c>
      <c r="F281" s="27" t="s">
        <v>1018</v>
      </c>
      <c r="G281" s="27" t="s">
        <v>2844</v>
      </c>
      <c r="H281" s="27" t="s">
        <v>2845</v>
      </c>
      <c r="I281" s="27" t="s">
        <v>2846</v>
      </c>
      <c r="J281" s="22"/>
      <c r="K281" s="22"/>
      <c r="L281" s="22"/>
      <c r="M281" s="22"/>
      <c r="N281" s="22"/>
      <c r="O281" s="22"/>
      <c r="P281" s="22"/>
      <c r="Q281" s="22"/>
      <c r="R281" s="22"/>
      <c r="S281" s="22"/>
      <c r="T281" s="22"/>
      <c r="U281" s="22"/>
      <c r="V281" s="22"/>
      <c r="W281" s="22"/>
      <c r="X281" s="22"/>
      <c r="Y281" s="22"/>
      <c r="Z281" s="22"/>
    </row>
    <row r="282" spans="1:26" ht="14.5" x14ac:dyDescent="0.35">
      <c r="A282" s="24" t="s">
        <v>421</v>
      </c>
      <c r="B282" s="27" t="s">
        <v>2847</v>
      </c>
      <c r="C282" s="27" t="s">
        <v>1206</v>
      </c>
      <c r="D282" s="27" t="s">
        <v>2848</v>
      </c>
      <c r="E282" s="27" t="s">
        <v>2132</v>
      </c>
      <c r="F282" s="27" t="s">
        <v>2849</v>
      </c>
      <c r="G282" s="27" t="s">
        <v>2850</v>
      </c>
      <c r="H282" s="22"/>
      <c r="I282" s="22"/>
      <c r="J282" s="22"/>
      <c r="K282" s="22"/>
      <c r="L282" s="22"/>
      <c r="M282" s="22"/>
      <c r="N282" s="22"/>
      <c r="O282" s="22"/>
      <c r="P282" s="22"/>
      <c r="Q282" s="22"/>
      <c r="R282" s="22"/>
      <c r="S282" s="22"/>
      <c r="T282" s="22"/>
      <c r="U282" s="22"/>
      <c r="V282" s="22"/>
      <c r="W282" s="22"/>
      <c r="X282" s="22"/>
      <c r="Y282" s="22"/>
      <c r="Z282" s="22"/>
    </row>
    <row r="283" spans="1:26" ht="14.5" x14ac:dyDescent="0.35">
      <c r="A283" s="24" t="s">
        <v>422</v>
      </c>
      <c r="B283" s="27" t="s">
        <v>2851</v>
      </c>
      <c r="C283" s="27" t="s">
        <v>2852</v>
      </c>
      <c r="D283" s="27" t="s">
        <v>2853</v>
      </c>
      <c r="E283" s="27" t="s">
        <v>2854</v>
      </c>
      <c r="F283" s="27" t="s">
        <v>2855</v>
      </c>
      <c r="G283" s="27" t="s">
        <v>798</v>
      </c>
      <c r="H283" s="27" t="s">
        <v>2856</v>
      </c>
      <c r="I283" s="27" t="s">
        <v>2857</v>
      </c>
      <c r="J283" s="22"/>
      <c r="K283" s="22"/>
      <c r="L283" s="22"/>
      <c r="M283" s="22"/>
      <c r="N283" s="22"/>
      <c r="O283" s="22"/>
      <c r="P283" s="22"/>
      <c r="Q283" s="22"/>
      <c r="R283" s="22"/>
      <c r="S283" s="22"/>
      <c r="T283" s="22"/>
      <c r="U283" s="22"/>
      <c r="V283" s="22"/>
      <c r="W283" s="22"/>
      <c r="X283" s="22"/>
      <c r="Y283" s="22"/>
      <c r="Z283" s="22"/>
    </row>
    <row r="284" spans="1:26" ht="14.5" x14ac:dyDescent="0.35">
      <c r="A284" s="24" t="s">
        <v>423</v>
      </c>
      <c r="B284" s="27" t="s">
        <v>2858</v>
      </c>
      <c r="C284" s="27" t="s">
        <v>2859</v>
      </c>
      <c r="D284" s="27" t="s">
        <v>2860</v>
      </c>
      <c r="E284" s="27" t="s">
        <v>2861</v>
      </c>
      <c r="F284" s="27" t="s">
        <v>2862</v>
      </c>
      <c r="G284" s="27" t="s">
        <v>2863</v>
      </c>
      <c r="H284" s="27" t="s">
        <v>2864</v>
      </c>
      <c r="I284" s="27" t="s">
        <v>2865</v>
      </c>
      <c r="J284" s="27" t="s">
        <v>2866</v>
      </c>
      <c r="K284" s="27" t="s">
        <v>2867</v>
      </c>
      <c r="L284" s="27" t="s">
        <v>2115</v>
      </c>
      <c r="M284" s="27" t="s">
        <v>2868</v>
      </c>
      <c r="N284" s="27" t="s">
        <v>2869</v>
      </c>
      <c r="O284" s="27" t="s">
        <v>2870</v>
      </c>
      <c r="P284" s="22"/>
      <c r="Q284" s="22"/>
      <c r="R284" s="22"/>
      <c r="S284" s="22"/>
      <c r="T284" s="22"/>
      <c r="U284" s="22"/>
      <c r="V284" s="22"/>
      <c r="W284" s="22"/>
      <c r="X284" s="22"/>
      <c r="Y284" s="22"/>
      <c r="Z284" s="22"/>
    </row>
    <row r="285" spans="1:26" ht="14.5" x14ac:dyDescent="0.35">
      <c r="A285" s="24" t="s">
        <v>424</v>
      </c>
      <c r="B285" s="27" t="s">
        <v>2871</v>
      </c>
      <c r="C285" s="27" t="s">
        <v>1335</v>
      </c>
      <c r="D285" s="27" t="s">
        <v>2872</v>
      </c>
      <c r="E285" s="27" t="s">
        <v>2873</v>
      </c>
      <c r="F285" s="27" t="s">
        <v>2874</v>
      </c>
      <c r="G285" s="27" t="s">
        <v>2875</v>
      </c>
      <c r="H285" s="27" t="s">
        <v>2876</v>
      </c>
      <c r="I285" s="27" t="s">
        <v>2877</v>
      </c>
      <c r="J285" s="27" t="s">
        <v>2878</v>
      </c>
      <c r="K285" s="22"/>
      <c r="L285" s="22"/>
      <c r="M285" s="22"/>
      <c r="N285" s="22"/>
      <c r="O285" s="22"/>
      <c r="P285" s="22"/>
      <c r="Q285" s="22"/>
      <c r="R285" s="22"/>
      <c r="S285" s="22"/>
      <c r="T285" s="22"/>
      <c r="U285" s="22"/>
      <c r="V285" s="22"/>
      <c r="W285" s="22"/>
      <c r="X285" s="22"/>
      <c r="Y285" s="22"/>
      <c r="Z285" s="22"/>
    </row>
    <row r="286" spans="1:26" ht="14.5" x14ac:dyDescent="0.35">
      <c r="A286" s="24" t="s">
        <v>425</v>
      </c>
      <c r="B286" s="27" t="s">
        <v>2879</v>
      </c>
      <c r="C286" s="27" t="s">
        <v>2880</v>
      </c>
      <c r="D286" s="27" t="s">
        <v>2881</v>
      </c>
      <c r="E286" s="27" t="s">
        <v>2882</v>
      </c>
      <c r="F286" s="27" t="s">
        <v>2883</v>
      </c>
      <c r="G286" s="27" t="s">
        <v>2884</v>
      </c>
      <c r="H286" s="27" t="s">
        <v>2885</v>
      </c>
      <c r="I286" s="27" t="s">
        <v>2886</v>
      </c>
      <c r="J286" s="22"/>
      <c r="K286" s="22"/>
      <c r="L286" s="22"/>
      <c r="M286" s="22"/>
      <c r="N286" s="22"/>
      <c r="O286" s="22"/>
      <c r="P286" s="22"/>
      <c r="Q286" s="22"/>
      <c r="R286" s="22"/>
      <c r="S286" s="22"/>
      <c r="T286" s="22"/>
      <c r="U286" s="22"/>
      <c r="V286" s="22"/>
      <c r="W286" s="22"/>
      <c r="X286" s="22"/>
      <c r="Y286" s="22"/>
      <c r="Z286" s="22"/>
    </row>
    <row r="287" spans="1:26" ht="14.5" x14ac:dyDescent="0.35">
      <c r="A287" s="24" t="s">
        <v>426</v>
      </c>
      <c r="B287" s="27" t="s">
        <v>2887</v>
      </c>
      <c r="C287" s="27" t="s">
        <v>2888</v>
      </c>
      <c r="D287" s="27" t="s">
        <v>2889</v>
      </c>
      <c r="E287" s="27" t="s">
        <v>2890</v>
      </c>
      <c r="F287" s="27" t="s">
        <v>2852</v>
      </c>
      <c r="G287" s="27" t="s">
        <v>2891</v>
      </c>
      <c r="H287" s="27" t="s">
        <v>2892</v>
      </c>
      <c r="I287" s="27" t="s">
        <v>857</v>
      </c>
      <c r="J287" s="27" t="s">
        <v>2893</v>
      </c>
      <c r="K287" s="27" t="s">
        <v>2894</v>
      </c>
      <c r="L287" s="27" t="s">
        <v>2895</v>
      </c>
      <c r="M287" s="27" t="s">
        <v>2896</v>
      </c>
      <c r="N287" s="27" t="s">
        <v>2897</v>
      </c>
      <c r="O287" s="22"/>
      <c r="P287" s="22"/>
      <c r="Q287" s="22"/>
      <c r="R287" s="22"/>
      <c r="S287" s="22"/>
      <c r="T287" s="22"/>
      <c r="U287" s="22"/>
      <c r="V287" s="22"/>
      <c r="W287" s="22"/>
      <c r="X287" s="22"/>
      <c r="Y287" s="22"/>
      <c r="Z287" s="22"/>
    </row>
    <row r="288" spans="1:26" ht="14.5" x14ac:dyDescent="0.35">
      <c r="A288" s="32" t="s">
        <v>427</v>
      </c>
      <c r="B288" s="26" t="s">
        <v>2898</v>
      </c>
      <c r="C288" s="26" t="s">
        <v>2391</v>
      </c>
      <c r="D288" s="26" t="s">
        <v>2899</v>
      </c>
      <c r="E288" s="26" t="s">
        <v>2900</v>
      </c>
      <c r="F288" s="26" t="s">
        <v>1952</v>
      </c>
      <c r="G288" s="26" t="s">
        <v>2901</v>
      </c>
      <c r="H288" s="26" t="s">
        <v>2902</v>
      </c>
      <c r="I288" s="26" t="s">
        <v>2903</v>
      </c>
      <c r="J288" s="26" t="s">
        <v>2904</v>
      </c>
      <c r="K288" s="26" t="s">
        <v>2905</v>
      </c>
      <c r="L288" s="26" t="s">
        <v>2906</v>
      </c>
      <c r="M288" s="21"/>
      <c r="N288" s="21"/>
      <c r="O288" s="21"/>
      <c r="P288" s="21"/>
      <c r="Q288" s="21"/>
      <c r="R288" s="21"/>
      <c r="S288" s="21"/>
      <c r="T288" s="21"/>
      <c r="U288" s="21"/>
      <c r="V288" s="21"/>
      <c r="W288" s="21"/>
      <c r="X288" s="21"/>
      <c r="Y288" s="21"/>
      <c r="Z288" s="21"/>
    </row>
    <row r="289" spans="1:26" ht="14.5" x14ac:dyDescent="0.35">
      <c r="A289" s="24" t="s">
        <v>428</v>
      </c>
      <c r="B289" s="27" t="s">
        <v>2907</v>
      </c>
      <c r="C289" s="27" t="s">
        <v>2908</v>
      </c>
      <c r="D289" s="27" t="s">
        <v>1398</v>
      </c>
      <c r="E289" s="27" t="s">
        <v>2165</v>
      </c>
      <c r="F289" s="27" t="s">
        <v>2909</v>
      </c>
      <c r="G289" s="27" t="s">
        <v>2910</v>
      </c>
      <c r="H289" s="27" t="s">
        <v>1753</v>
      </c>
      <c r="I289" s="22"/>
      <c r="J289" s="22"/>
      <c r="K289" s="22"/>
      <c r="L289" s="22"/>
      <c r="M289" s="22"/>
      <c r="N289" s="22"/>
      <c r="O289" s="22"/>
      <c r="P289" s="22"/>
      <c r="Q289" s="22"/>
      <c r="R289" s="22"/>
      <c r="S289" s="22"/>
      <c r="T289" s="22"/>
      <c r="U289" s="22"/>
      <c r="V289" s="22"/>
      <c r="W289" s="22"/>
      <c r="X289" s="22"/>
      <c r="Y289" s="22"/>
      <c r="Z289" s="22"/>
    </row>
    <row r="290" spans="1:26" ht="14.5" x14ac:dyDescent="0.35">
      <c r="A290" s="24" t="s">
        <v>429</v>
      </c>
      <c r="B290" s="27" t="s">
        <v>2911</v>
      </c>
      <c r="C290" s="27" t="s">
        <v>2912</v>
      </c>
      <c r="D290" s="27" t="s">
        <v>2913</v>
      </c>
      <c r="E290" s="27" t="s">
        <v>2914</v>
      </c>
      <c r="F290" s="27" t="s">
        <v>1085</v>
      </c>
      <c r="G290" s="22"/>
      <c r="H290" s="22"/>
      <c r="I290" s="22"/>
      <c r="J290" s="22"/>
      <c r="K290" s="22"/>
      <c r="L290" s="22"/>
      <c r="M290" s="22"/>
      <c r="N290" s="22"/>
      <c r="O290" s="22"/>
      <c r="P290" s="22"/>
      <c r="Q290" s="22"/>
      <c r="R290" s="22"/>
      <c r="S290" s="22"/>
      <c r="T290" s="22"/>
      <c r="U290" s="22"/>
      <c r="V290" s="22"/>
      <c r="W290" s="22"/>
      <c r="X290" s="22"/>
      <c r="Y290" s="22"/>
      <c r="Z290" s="22"/>
    </row>
    <row r="291" spans="1:26" ht="14.5" x14ac:dyDescent="0.35">
      <c r="A291" s="24" t="s">
        <v>430</v>
      </c>
      <c r="B291" s="27" t="s">
        <v>2915</v>
      </c>
      <c r="C291" s="27" t="s">
        <v>981</v>
      </c>
      <c r="D291" s="27" t="s">
        <v>2916</v>
      </c>
      <c r="E291" s="27" t="s">
        <v>2917</v>
      </c>
      <c r="F291" s="27" t="s">
        <v>2918</v>
      </c>
      <c r="G291" s="27" t="s">
        <v>2919</v>
      </c>
      <c r="H291" s="27" t="s">
        <v>2920</v>
      </c>
      <c r="I291" s="22"/>
      <c r="J291" s="22"/>
      <c r="K291" s="22"/>
      <c r="L291" s="22"/>
      <c r="M291" s="22"/>
      <c r="N291" s="22"/>
      <c r="O291" s="22"/>
      <c r="P291" s="22"/>
      <c r="Q291" s="22"/>
      <c r="R291" s="22"/>
      <c r="S291" s="22"/>
      <c r="T291" s="22"/>
      <c r="U291" s="22"/>
      <c r="V291" s="22"/>
      <c r="W291" s="22"/>
      <c r="X291" s="22"/>
      <c r="Y291" s="22"/>
      <c r="Z291" s="22"/>
    </row>
    <row r="292" spans="1:26" ht="14.5" x14ac:dyDescent="0.35">
      <c r="A292" s="24" t="s">
        <v>431</v>
      </c>
      <c r="B292" s="27" t="s">
        <v>2921</v>
      </c>
      <c r="C292" s="27" t="s">
        <v>2432</v>
      </c>
      <c r="D292" s="27" t="s">
        <v>2922</v>
      </c>
      <c r="E292" s="27" t="s">
        <v>2923</v>
      </c>
      <c r="F292" s="27" t="s">
        <v>2924</v>
      </c>
      <c r="G292" s="27" t="s">
        <v>2925</v>
      </c>
      <c r="H292" s="27" t="s">
        <v>2926</v>
      </c>
      <c r="I292" s="27" t="s">
        <v>2927</v>
      </c>
      <c r="J292" s="27" t="s">
        <v>2928</v>
      </c>
      <c r="K292" s="27" t="s">
        <v>2929</v>
      </c>
      <c r="L292" s="27" t="s">
        <v>2662</v>
      </c>
      <c r="M292" s="22"/>
      <c r="N292" s="22"/>
      <c r="O292" s="22"/>
      <c r="P292" s="22"/>
      <c r="Q292" s="22"/>
      <c r="R292" s="22"/>
      <c r="S292" s="22"/>
      <c r="T292" s="22"/>
      <c r="U292" s="22"/>
      <c r="V292" s="22"/>
      <c r="W292" s="22"/>
      <c r="X292" s="22"/>
      <c r="Y292" s="22"/>
      <c r="Z292" s="22"/>
    </row>
    <row r="293" spans="1:26" ht="14.5" x14ac:dyDescent="0.35">
      <c r="A293" s="32" t="s">
        <v>432</v>
      </c>
      <c r="B293" s="26" t="s">
        <v>2930</v>
      </c>
      <c r="C293" s="26" t="s">
        <v>927</v>
      </c>
      <c r="D293" s="26" t="s">
        <v>2931</v>
      </c>
      <c r="E293" s="26" t="s">
        <v>2932</v>
      </c>
      <c r="F293" s="26" t="s">
        <v>2933</v>
      </c>
      <c r="G293" s="26" t="s">
        <v>2934</v>
      </c>
      <c r="H293" s="26" t="s">
        <v>2935</v>
      </c>
      <c r="I293" s="26" t="s">
        <v>2936</v>
      </c>
      <c r="J293" s="26" t="s">
        <v>2937</v>
      </c>
      <c r="K293" s="26" t="s">
        <v>2938</v>
      </c>
      <c r="L293" s="26" t="s">
        <v>2939</v>
      </c>
      <c r="M293" s="26" t="s">
        <v>2071</v>
      </c>
      <c r="N293" s="26" t="s">
        <v>2141</v>
      </c>
      <c r="O293" s="26" t="s">
        <v>2940</v>
      </c>
      <c r="P293" s="26" t="s">
        <v>1109</v>
      </c>
      <c r="Q293" s="21"/>
      <c r="R293" s="21"/>
      <c r="S293" s="21"/>
      <c r="T293" s="21"/>
      <c r="U293" s="21"/>
      <c r="V293" s="21"/>
      <c r="W293" s="21"/>
      <c r="X293" s="21"/>
      <c r="Y293" s="21"/>
      <c r="Z293" s="21"/>
    </row>
    <row r="294" spans="1:26" ht="14.5" x14ac:dyDescent="0.35">
      <c r="A294" s="24" t="s">
        <v>433</v>
      </c>
      <c r="B294" s="27" t="s">
        <v>2941</v>
      </c>
      <c r="C294" s="27" t="s">
        <v>2942</v>
      </c>
      <c r="D294" s="27" t="s">
        <v>2943</v>
      </c>
      <c r="E294" s="27" t="s">
        <v>2944</v>
      </c>
      <c r="F294" s="27" t="s">
        <v>2945</v>
      </c>
      <c r="G294" s="27" t="s">
        <v>2946</v>
      </c>
      <c r="H294" s="27" t="s">
        <v>2947</v>
      </c>
      <c r="I294" s="27" t="s">
        <v>2948</v>
      </c>
      <c r="J294" s="27" t="s">
        <v>2949</v>
      </c>
      <c r="K294" s="27" t="s">
        <v>2950</v>
      </c>
      <c r="L294" s="27" t="s">
        <v>1234</v>
      </c>
      <c r="M294" s="27" t="s">
        <v>2716</v>
      </c>
      <c r="N294" s="27" t="s">
        <v>2951</v>
      </c>
      <c r="O294" s="27" t="s">
        <v>2952</v>
      </c>
      <c r="P294" s="22"/>
      <c r="Q294" s="22"/>
      <c r="R294" s="22"/>
      <c r="S294" s="22"/>
      <c r="T294" s="22"/>
      <c r="U294" s="22"/>
      <c r="V294" s="22"/>
      <c r="W294" s="22"/>
      <c r="X294" s="22"/>
      <c r="Y294" s="22"/>
      <c r="Z294" s="22"/>
    </row>
    <row r="295" spans="1:26" ht="14.5" x14ac:dyDescent="0.35">
      <c r="A295" s="24" t="s">
        <v>434</v>
      </c>
      <c r="B295" s="27" t="s">
        <v>2953</v>
      </c>
      <c r="C295" s="27" t="s">
        <v>2954</v>
      </c>
      <c r="D295" s="27" t="s">
        <v>2955</v>
      </c>
      <c r="E295" s="27" t="s">
        <v>2956</v>
      </c>
      <c r="F295" s="27" t="s">
        <v>2957</v>
      </c>
      <c r="G295" s="27" t="s">
        <v>2958</v>
      </c>
      <c r="H295" s="27" t="s">
        <v>2959</v>
      </c>
      <c r="I295" s="27" t="s">
        <v>2960</v>
      </c>
      <c r="J295" s="22"/>
      <c r="K295" s="22"/>
      <c r="L295" s="22"/>
      <c r="M295" s="22"/>
      <c r="N295" s="22"/>
      <c r="O295" s="22"/>
      <c r="P295" s="22"/>
      <c r="Q295" s="22"/>
      <c r="R295" s="22"/>
      <c r="S295" s="22"/>
      <c r="T295" s="22"/>
      <c r="U295" s="22"/>
      <c r="V295" s="22"/>
      <c r="W295" s="22"/>
      <c r="X295" s="22"/>
      <c r="Y295" s="22"/>
      <c r="Z295" s="22"/>
    </row>
    <row r="296" spans="1:26" ht="14.5" x14ac:dyDescent="0.35">
      <c r="A296" s="24" t="s">
        <v>435</v>
      </c>
      <c r="B296" s="27" t="s">
        <v>2961</v>
      </c>
      <c r="C296" s="27" t="s">
        <v>2962</v>
      </c>
      <c r="D296" s="27" t="s">
        <v>2963</v>
      </c>
      <c r="E296" s="27" t="s">
        <v>2964</v>
      </c>
      <c r="F296" s="27" t="s">
        <v>2965</v>
      </c>
      <c r="G296" s="27" t="s">
        <v>2966</v>
      </c>
      <c r="H296" s="27" t="s">
        <v>2967</v>
      </c>
      <c r="I296" s="27" t="s">
        <v>2968</v>
      </c>
      <c r="J296" s="22"/>
      <c r="K296" s="22"/>
      <c r="L296" s="22"/>
      <c r="M296" s="22"/>
      <c r="N296" s="22"/>
      <c r="O296" s="22"/>
      <c r="P296" s="22"/>
      <c r="Q296" s="22"/>
      <c r="R296" s="22"/>
      <c r="S296" s="22"/>
      <c r="T296" s="22"/>
      <c r="U296" s="22"/>
      <c r="V296" s="22"/>
      <c r="W296" s="22"/>
      <c r="X296" s="22"/>
      <c r="Y296" s="22"/>
      <c r="Z296" s="22"/>
    </row>
    <row r="297" spans="1:26" ht="14.5" x14ac:dyDescent="0.35">
      <c r="A297" s="24" t="s">
        <v>436</v>
      </c>
      <c r="B297" s="27" t="s">
        <v>2969</v>
      </c>
      <c r="C297" s="27" t="s">
        <v>2970</v>
      </c>
      <c r="D297" s="27" t="s">
        <v>2971</v>
      </c>
      <c r="E297" s="27" t="s">
        <v>2972</v>
      </c>
      <c r="F297" s="27" t="s">
        <v>2973</v>
      </c>
      <c r="G297" s="27" t="s">
        <v>2974</v>
      </c>
      <c r="H297" s="27" t="s">
        <v>2975</v>
      </c>
      <c r="I297" s="27" t="s">
        <v>2976</v>
      </c>
      <c r="J297" s="27" t="s">
        <v>2977</v>
      </c>
      <c r="K297" s="27" t="s">
        <v>2978</v>
      </c>
      <c r="L297" s="27" t="s">
        <v>726</v>
      </c>
      <c r="M297" s="27" t="s">
        <v>2979</v>
      </c>
      <c r="N297" s="27" t="s">
        <v>2980</v>
      </c>
      <c r="O297" s="27" t="s">
        <v>2115</v>
      </c>
      <c r="P297" s="27" t="s">
        <v>2981</v>
      </c>
      <c r="Q297" s="22"/>
      <c r="R297" s="22"/>
      <c r="S297" s="22"/>
      <c r="T297" s="22"/>
      <c r="U297" s="22"/>
      <c r="V297" s="22"/>
      <c r="W297" s="22"/>
      <c r="X297" s="22"/>
      <c r="Y297" s="22"/>
      <c r="Z297" s="22"/>
    </row>
    <row r="298" spans="1:26" ht="14.5" x14ac:dyDescent="0.35">
      <c r="A298" s="24" t="s">
        <v>437</v>
      </c>
      <c r="B298" s="27" t="s">
        <v>2982</v>
      </c>
      <c r="C298" s="27" t="s">
        <v>933</v>
      </c>
      <c r="D298" s="27" t="s">
        <v>1928</v>
      </c>
      <c r="E298" s="27" t="s">
        <v>2983</v>
      </c>
      <c r="F298" s="27" t="s">
        <v>2984</v>
      </c>
      <c r="G298" s="27" t="s">
        <v>2985</v>
      </c>
      <c r="H298" s="27" t="s">
        <v>2986</v>
      </c>
      <c r="I298" s="27" t="s">
        <v>1869</v>
      </c>
      <c r="J298" s="27" t="s">
        <v>2987</v>
      </c>
      <c r="K298" s="27" t="s">
        <v>2988</v>
      </c>
      <c r="L298" s="27" t="s">
        <v>2989</v>
      </c>
      <c r="M298" s="27" t="s">
        <v>2990</v>
      </c>
      <c r="N298" s="22"/>
      <c r="O298" s="22"/>
      <c r="P298" s="22"/>
      <c r="Q298" s="22"/>
      <c r="R298" s="22"/>
      <c r="S298" s="22"/>
      <c r="T298" s="22"/>
      <c r="U298" s="22"/>
      <c r="V298" s="22"/>
      <c r="W298" s="22"/>
      <c r="X298" s="22"/>
      <c r="Y298" s="22"/>
      <c r="Z298" s="22"/>
    </row>
    <row r="299" spans="1:26" ht="14.5" x14ac:dyDescent="0.35">
      <c r="A299" s="32" t="s">
        <v>438</v>
      </c>
      <c r="B299" s="26" t="s">
        <v>2991</v>
      </c>
      <c r="C299" s="26" t="s">
        <v>2992</v>
      </c>
      <c r="D299" s="26" t="s">
        <v>2993</v>
      </c>
      <c r="E299" s="26" t="s">
        <v>2994</v>
      </c>
      <c r="F299" s="26" t="s">
        <v>2011</v>
      </c>
      <c r="G299" s="26" t="s">
        <v>2823</v>
      </c>
      <c r="H299" s="26" t="s">
        <v>2995</v>
      </c>
      <c r="I299" s="26" t="s">
        <v>2996</v>
      </c>
      <c r="J299" s="26" t="s">
        <v>2997</v>
      </c>
      <c r="K299" s="26" t="s">
        <v>2998</v>
      </c>
      <c r="L299" s="26" t="s">
        <v>2999</v>
      </c>
      <c r="M299" s="26" t="s">
        <v>3000</v>
      </c>
      <c r="N299" s="26" t="s">
        <v>3001</v>
      </c>
      <c r="O299" s="21"/>
      <c r="P299" s="21"/>
      <c r="Q299" s="21"/>
      <c r="R299" s="21"/>
      <c r="S299" s="21"/>
      <c r="T299" s="21"/>
      <c r="U299" s="21"/>
      <c r="V299" s="21"/>
      <c r="W299" s="21"/>
      <c r="X299" s="21"/>
      <c r="Y299" s="21"/>
      <c r="Z299" s="21"/>
    </row>
    <row r="300" spans="1:26" ht="14.5" x14ac:dyDescent="0.35">
      <c r="A300" s="24" t="s">
        <v>439</v>
      </c>
      <c r="B300" s="27" t="s">
        <v>3002</v>
      </c>
      <c r="C300" s="27" t="s">
        <v>990</v>
      </c>
      <c r="D300" s="27" t="s">
        <v>3003</v>
      </c>
      <c r="E300" s="27" t="s">
        <v>3004</v>
      </c>
      <c r="F300" s="27" t="s">
        <v>3005</v>
      </c>
      <c r="G300" s="27" t="s">
        <v>3006</v>
      </c>
      <c r="H300" s="27" t="s">
        <v>3007</v>
      </c>
      <c r="I300" s="22"/>
      <c r="J300" s="22"/>
      <c r="K300" s="22"/>
      <c r="L300" s="22"/>
      <c r="M300" s="22"/>
      <c r="N300" s="22"/>
      <c r="O300" s="22"/>
      <c r="P300" s="22"/>
      <c r="Q300" s="22"/>
      <c r="R300" s="22"/>
      <c r="S300" s="22"/>
      <c r="T300" s="22"/>
      <c r="U300" s="22"/>
      <c r="V300" s="22"/>
      <c r="W300" s="22"/>
      <c r="X300" s="22"/>
      <c r="Y300" s="22"/>
      <c r="Z300" s="22"/>
    </row>
    <row r="301" spans="1:26" ht="14.5" x14ac:dyDescent="0.35">
      <c r="A301" s="24" t="s">
        <v>440</v>
      </c>
      <c r="B301" s="27" t="s">
        <v>3008</v>
      </c>
      <c r="C301" s="27" t="s">
        <v>3009</v>
      </c>
      <c r="D301" s="27" t="s">
        <v>3010</v>
      </c>
      <c r="E301" s="27" t="s">
        <v>3011</v>
      </c>
      <c r="F301" s="27" t="s">
        <v>3012</v>
      </c>
      <c r="G301" s="27" t="s">
        <v>3013</v>
      </c>
      <c r="H301" s="27" t="s">
        <v>3014</v>
      </c>
      <c r="I301" s="27" t="s">
        <v>3015</v>
      </c>
      <c r="J301" s="27" t="s">
        <v>3016</v>
      </c>
      <c r="K301" s="27" t="s">
        <v>3017</v>
      </c>
      <c r="L301" s="22"/>
      <c r="M301" s="22"/>
      <c r="N301" s="22"/>
      <c r="O301" s="22"/>
      <c r="P301" s="22"/>
      <c r="Q301" s="22"/>
      <c r="R301" s="22"/>
      <c r="S301" s="22"/>
      <c r="T301" s="22"/>
      <c r="U301" s="22"/>
      <c r="V301" s="22"/>
      <c r="W301" s="22"/>
      <c r="X301" s="22"/>
      <c r="Y301" s="22"/>
      <c r="Z301" s="22"/>
    </row>
    <row r="302" spans="1:26" ht="14.5" x14ac:dyDescent="0.35">
      <c r="A302" s="24" t="s">
        <v>441</v>
      </c>
      <c r="B302" s="27" t="s">
        <v>3018</v>
      </c>
      <c r="C302" s="27" t="s">
        <v>2602</v>
      </c>
      <c r="D302" s="27" t="s">
        <v>3019</v>
      </c>
      <c r="E302" s="27" t="s">
        <v>3020</v>
      </c>
      <c r="F302" s="27" t="s">
        <v>3021</v>
      </c>
      <c r="G302" s="27" t="s">
        <v>3022</v>
      </c>
      <c r="H302" s="27" t="s">
        <v>3023</v>
      </c>
      <c r="I302" s="27" t="s">
        <v>3024</v>
      </c>
      <c r="J302" s="27" t="s">
        <v>3025</v>
      </c>
      <c r="K302" s="27" t="s">
        <v>3026</v>
      </c>
      <c r="L302" s="27" t="s">
        <v>2981</v>
      </c>
      <c r="M302" s="27" t="s">
        <v>3027</v>
      </c>
      <c r="N302" s="27" t="s">
        <v>3028</v>
      </c>
      <c r="O302" s="22"/>
      <c r="P302" s="22"/>
      <c r="Q302" s="22"/>
      <c r="R302" s="22"/>
      <c r="S302" s="22"/>
      <c r="T302" s="22"/>
      <c r="U302" s="22"/>
      <c r="V302" s="22"/>
      <c r="W302" s="22"/>
      <c r="X302" s="22"/>
      <c r="Y302" s="22"/>
      <c r="Z302" s="22"/>
    </row>
    <row r="303" spans="1:26" ht="14.5" x14ac:dyDescent="0.35">
      <c r="A303" s="24" t="s">
        <v>442</v>
      </c>
      <c r="B303" s="27" t="s">
        <v>3029</v>
      </c>
      <c r="C303" s="27" t="s">
        <v>3030</v>
      </c>
      <c r="D303" s="27" t="s">
        <v>3031</v>
      </c>
      <c r="E303" s="27" t="s">
        <v>3032</v>
      </c>
      <c r="F303" s="27" t="s">
        <v>3033</v>
      </c>
      <c r="G303" s="27" t="s">
        <v>3034</v>
      </c>
      <c r="H303" s="27" t="s">
        <v>3035</v>
      </c>
      <c r="I303" s="27" t="s">
        <v>3036</v>
      </c>
      <c r="J303" s="27" t="s">
        <v>2414</v>
      </c>
      <c r="K303" s="27" t="s">
        <v>3037</v>
      </c>
      <c r="L303" s="27" t="s">
        <v>3038</v>
      </c>
      <c r="M303" s="27" t="s">
        <v>2712</v>
      </c>
      <c r="N303" s="27" t="s">
        <v>1590</v>
      </c>
      <c r="O303" s="27" t="s">
        <v>3039</v>
      </c>
      <c r="P303" s="27" t="s">
        <v>2895</v>
      </c>
      <c r="Q303" s="22"/>
      <c r="R303" s="22"/>
      <c r="S303" s="22"/>
      <c r="T303" s="22"/>
      <c r="U303" s="22"/>
      <c r="V303" s="22"/>
      <c r="W303" s="22"/>
      <c r="X303" s="22"/>
      <c r="Y303" s="22"/>
      <c r="Z303" s="22"/>
    </row>
    <row r="304" spans="1:26" ht="14.5" x14ac:dyDescent="0.35">
      <c r="A304" s="24" t="s">
        <v>443</v>
      </c>
      <c r="B304" s="27" t="s">
        <v>3040</v>
      </c>
      <c r="C304" s="27" t="s">
        <v>3041</v>
      </c>
      <c r="D304" s="27" t="s">
        <v>3042</v>
      </c>
      <c r="E304" s="27" t="s">
        <v>3043</v>
      </c>
      <c r="F304" s="27" t="s">
        <v>3044</v>
      </c>
      <c r="G304" s="27" t="s">
        <v>3045</v>
      </c>
      <c r="H304" s="27" t="s">
        <v>3046</v>
      </c>
      <c r="I304" s="27" t="s">
        <v>3047</v>
      </c>
      <c r="J304" s="27" t="s">
        <v>3048</v>
      </c>
      <c r="K304" s="27" t="s">
        <v>3049</v>
      </c>
      <c r="L304" s="27" t="s">
        <v>3050</v>
      </c>
      <c r="M304" s="22"/>
      <c r="N304" s="22"/>
      <c r="O304" s="22"/>
      <c r="P304" s="22"/>
      <c r="Q304" s="22"/>
      <c r="R304" s="22"/>
      <c r="S304" s="22"/>
      <c r="T304" s="22"/>
      <c r="U304" s="22"/>
      <c r="V304" s="22"/>
      <c r="W304" s="22"/>
      <c r="X304" s="22"/>
      <c r="Y304" s="22"/>
      <c r="Z304" s="22"/>
    </row>
    <row r="305" spans="1:26" ht="14.5" x14ac:dyDescent="0.35">
      <c r="A305" s="33" t="s">
        <v>444</v>
      </c>
      <c r="B305" s="28" t="s">
        <v>2556</v>
      </c>
      <c r="C305" s="28" t="s">
        <v>3051</v>
      </c>
      <c r="D305" s="28" t="s">
        <v>3052</v>
      </c>
      <c r="E305" s="28" t="s">
        <v>1840</v>
      </c>
      <c r="F305" s="28" t="s">
        <v>3053</v>
      </c>
      <c r="G305" s="28" t="s">
        <v>3054</v>
      </c>
      <c r="H305" s="23"/>
      <c r="I305" s="23"/>
      <c r="J305" s="23"/>
      <c r="K305" s="23"/>
      <c r="L305" s="23"/>
      <c r="M305" s="23"/>
      <c r="N305" s="23"/>
      <c r="O305" s="23"/>
      <c r="P305" s="23"/>
      <c r="Q305" s="23"/>
      <c r="R305" s="23"/>
      <c r="S305" s="23"/>
      <c r="T305" s="23"/>
      <c r="U305" s="23"/>
      <c r="V305" s="23"/>
      <c r="W305" s="23"/>
      <c r="X305" s="23"/>
      <c r="Y305" s="23"/>
      <c r="Z305" s="23"/>
    </row>
    <row r="306" spans="1:26" ht="14.5" x14ac:dyDescent="0.35">
      <c r="A306" s="24" t="s">
        <v>445</v>
      </c>
      <c r="B306" s="27" t="s">
        <v>3055</v>
      </c>
      <c r="C306" s="27" t="s">
        <v>3056</v>
      </c>
      <c r="D306" s="27" t="s">
        <v>3057</v>
      </c>
      <c r="E306" s="27" t="s">
        <v>3058</v>
      </c>
      <c r="F306" s="27" t="s">
        <v>3059</v>
      </c>
      <c r="G306" s="27" t="s">
        <v>3060</v>
      </c>
      <c r="H306" s="27" t="s">
        <v>3061</v>
      </c>
      <c r="I306" s="22"/>
      <c r="J306" s="22"/>
      <c r="K306" s="22"/>
      <c r="L306" s="22"/>
      <c r="M306" s="22"/>
      <c r="N306" s="22"/>
      <c r="O306" s="22"/>
      <c r="P306" s="22"/>
      <c r="Q306" s="22"/>
      <c r="R306" s="22"/>
      <c r="S306" s="22"/>
      <c r="T306" s="22"/>
      <c r="U306" s="22"/>
      <c r="V306" s="22"/>
      <c r="W306" s="22"/>
      <c r="X306" s="22"/>
      <c r="Y306" s="22"/>
      <c r="Z306" s="22"/>
    </row>
    <row r="307" spans="1:26" ht="14.5" x14ac:dyDescent="0.35">
      <c r="A307" s="24" t="s">
        <v>446</v>
      </c>
      <c r="B307" s="27" t="s">
        <v>3062</v>
      </c>
      <c r="C307" s="27" t="s">
        <v>3063</v>
      </c>
      <c r="D307" s="27" t="s">
        <v>3064</v>
      </c>
      <c r="E307" s="27" t="s">
        <v>3065</v>
      </c>
      <c r="F307" s="27" t="s">
        <v>3066</v>
      </c>
      <c r="G307" s="27" t="s">
        <v>3067</v>
      </c>
      <c r="H307" s="27" t="s">
        <v>3068</v>
      </c>
      <c r="I307" s="27" t="s">
        <v>3069</v>
      </c>
      <c r="J307" s="22"/>
      <c r="K307" s="22"/>
      <c r="L307" s="22"/>
      <c r="M307" s="22"/>
      <c r="N307" s="22"/>
      <c r="O307" s="22"/>
      <c r="P307" s="22"/>
      <c r="Q307" s="22"/>
      <c r="R307" s="22"/>
      <c r="S307" s="22"/>
      <c r="T307" s="22"/>
      <c r="U307" s="22"/>
      <c r="V307" s="22"/>
      <c r="W307" s="22"/>
      <c r="X307" s="22"/>
      <c r="Y307" s="22"/>
      <c r="Z307" s="22"/>
    </row>
    <row r="308" spans="1:26" ht="14.5" x14ac:dyDescent="0.35">
      <c r="A308" s="24" t="s">
        <v>447</v>
      </c>
      <c r="B308" s="27" t="s">
        <v>3070</v>
      </c>
      <c r="C308" s="27" t="s">
        <v>3071</v>
      </c>
      <c r="D308" s="27" t="s">
        <v>2827</v>
      </c>
      <c r="E308" s="27" t="s">
        <v>2570</v>
      </c>
      <c r="F308" s="27" t="s">
        <v>3072</v>
      </c>
      <c r="G308" s="27" t="s">
        <v>3073</v>
      </c>
      <c r="H308" s="27" t="s">
        <v>3074</v>
      </c>
      <c r="I308" s="27" t="s">
        <v>3075</v>
      </c>
      <c r="J308" s="22"/>
      <c r="K308" s="22"/>
      <c r="L308" s="22"/>
      <c r="M308" s="22"/>
      <c r="N308" s="22"/>
      <c r="O308" s="22"/>
      <c r="P308" s="22"/>
      <c r="Q308" s="22"/>
      <c r="R308" s="22"/>
      <c r="S308" s="22"/>
      <c r="T308" s="22"/>
      <c r="U308" s="22"/>
      <c r="V308" s="22"/>
      <c r="W308" s="22"/>
      <c r="X308" s="22"/>
      <c r="Y308" s="22"/>
      <c r="Z308" s="22"/>
    </row>
    <row r="309" spans="1:26" ht="14.5" x14ac:dyDescent="0.35">
      <c r="A309" s="24" t="s">
        <v>448</v>
      </c>
      <c r="B309" s="27" t="s">
        <v>3076</v>
      </c>
      <c r="C309" s="27" t="s">
        <v>3077</v>
      </c>
      <c r="D309" s="27" t="s">
        <v>3078</v>
      </c>
      <c r="E309" s="27" t="s">
        <v>3079</v>
      </c>
      <c r="F309" s="27" t="s">
        <v>3080</v>
      </c>
      <c r="G309" s="27" t="s">
        <v>3081</v>
      </c>
      <c r="H309" s="27" t="s">
        <v>3082</v>
      </c>
      <c r="I309" s="27" t="s">
        <v>3083</v>
      </c>
      <c r="J309" s="27" t="s">
        <v>3084</v>
      </c>
      <c r="K309" s="27" t="s">
        <v>3085</v>
      </c>
      <c r="L309" s="27" t="s">
        <v>1558</v>
      </c>
      <c r="M309" s="27" t="s">
        <v>3086</v>
      </c>
      <c r="N309" s="27" t="s">
        <v>3087</v>
      </c>
      <c r="O309" s="22"/>
      <c r="P309" s="22"/>
      <c r="Q309" s="22"/>
      <c r="R309" s="22"/>
      <c r="S309" s="22"/>
      <c r="T309" s="22"/>
      <c r="U309" s="22"/>
      <c r="V309" s="22"/>
      <c r="W309" s="22"/>
      <c r="X309" s="22"/>
      <c r="Y309" s="22"/>
      <c r="Z309" s="22"/>
    </row>
    <row r="310" spans="1:26" ht="14.5" x14ac:dyDescent="0.35">
      <c r="A310" s="24" t="s">
        <v>449</v>
      </c>
      <c r="B310" s="27" t="s">
        <v>3088</v>
      </c>
      <c r="C310" s="27" t="s">
        <v>3089</v>
      </c>
      <c r="D310" s="27" t="s">
        <v>3090</v>
      </c>
      <c r="E310" s="27" t="s">
        <v>3091</v>
      </c>
      <c r="F310" s="27" t="s">
        <v>3092</v>
      </c>
      <c r="G310" s="27" t="s">
        <v>3093</v>
      </c>
      <c r="H310" s="27" t="s">
        <v>1341</v>
      </c>
      <c r="I310" s="27" t="s">
        <v>3094</v>
      </c>
      <c r="J310" s="22"/>
      <c r="K310" s="22"/>
      <c r="L310" s="22"/>
      <c r="M310" s="22"/>
      <c r="N310" s="22"/>
      <c r="O310" s="22"/>
      <c r="P310" s="22"/>
      <c r="Q310" s="22"/>
      <c r="R310" s="22"/>
      <c r="S310" s="22"/>
      <c r="T310" s="22"/>
      <c r="U310" s="22"/>
      <c r="V310" s="22"/>
      <c r="W310" s="22"/>
      <c r="X310" s="22"/>
      <c r="Y310" s="22"/>
      <c r="Z310" s="22"/>
    </row>
    <row r="311" spans="1:26" ht="14.5" x14ac:dyDescent="0.35">
      <c r="A311" s="24" t="s">
        <v>450</v>
      </c>
      <c r="B311" s="27" t="s">
        <v>3095</v>
      </c>
      <c r="C311" s="27" t="s">
        <v>2487</v>
      </c>
      <c r="D311" s="27" t="s">
        <v>3096</v>
      </c>
      <c r="E311" s="27" t="s">
        <v>3097</v>
      </c>
      <c r="F311" s="27" t="s">
        <v>3098</v>
      </c>
      <c r="G311" s="27" t="s">
        <v>1018</v>
      </c>
      <c r="H311" s="27" t="s">
        <v>3099</v>
      </c>
      <c r="I311" s="27" t="s">
        <v>3100</v>
      </c>
      <c r="J311" s="27" t="s">
        <v>3101</v>
      </c>
      <c r="K311" s="27" t="s">
        <v>3102</v>
      </c>
      <c r="L311" s="27" t="s">
        <v>2905</v>
      </c>
      <c r="M311" s="27" t="s">
        <v>3103</v>
      </c>
      <c r="N311" s="27" t="s">
        <v>3104</v>
      </c>
      <c r="O311" s="27" t="s">
        <v>3105</v>
      </c>
      <c r="P311" s="27" t="s">
        <v>3106</v>
      </c>
      <c r="Q311" s="22"/>
      <c r="R311" s="22"/>
      <c r="S311" s="22"/>
      <c r="T311" s="22"/>
      <c r="U311" s="22"/>
      <c r="V311" s="22"/>
      <c r="W311" s="22"/>
      <c r="X311" s="22"/>
      <c r="Y311" s="22"/>
      <c r="Z311" s="22"/>
    </row>
    <row r="312" spans="1:26" ht="14.5" x14ac:dyDescent="0.35">
      <c r="A312" s="24" t="s">
        <v>451</v>
      </c>
      <c r="B312" s="27" t="s">
        <v>3107</v>
      </c>
      <c r="C312" s="27" t="s">
        <v>3108</v>
      </c>
      <c r="D312" s="27" t="s">
        <v>3109</v>
      </c>
      <c r="E312" s="27" t="s">
        <v>3110</v>
      </c>
      <c r="F312" s="27" t="s">
        <v>1762</v>
      </c>
      <c r="G312" s="27" t="s">
        <v>3111</v>
      </c>
      <c r="H312" s="27" t="s">
        <v>3112</v>
      </c>
      <c r="I312" s="22"/>
      <c r="J312" s="22"/>
      <c r="K312" s="22"/>
      <c r="L312" s="22"/>
      <c r="M312" s="22"/>
      <c r="N312" s="22"/>
      <c r="O312" s="22"/>
      <c r="P312" s="22"/>
      <c r="Q312" s="22"/>
      <c r="R312" s="22"/>
      <c r="S312" s="22"/>
      <c r="T312" s="22"/>
      <c r="U312" s="22"/>
      <c r="V312" s="22"/>
      <c r="W312" s="22"/>
      <c r="X312" s="22"/>
      <c r="Y312" s="22"/>
      <c r="Z312" s="22"/>
    </row>
    <row r="313" spans="1:26" ht="14.5" x14ac:dyDescent="0.35">
      <c r="A313" s="24" t="s">
        <v>452</v>
      </c>
      <c r="B313" s="27" t="s">
        <v>3113</v>
      </c>
      <c r="C313" s="27" t="s">
        <v>3114</v>
      </c>
      <c r="D313" s="27" t="s">
        <v>3115</v>
      </c>
      <c r="E313" s="27" t="s">
        <v>3116</v>
      </c>
      <c r="F313" s="27" t="s">
        <v>3117</v>
      </c>
      <c r="G313" s="27" t="s">
        <v>3118</v>
      </c>
      <c r="H313" s="27" t="s">
        <v>3119</v>
      </c>
      <c r="I313" s="27" t="s">
        <v>3120</v>
      </c>
      <c r="J313" s="27" t="s">
        <v>1335</v>
      </c>
      <c r="K313" s="27" t="s">
        <v>3121</v>
      </c>
      <c r="L313" s="27" t="s">
        <v>3122</v>
      </c>
      <c r="M313" s="27" t="s">
        <v>2194</v>
      </c>
      <c r="N313" s="27" t="s">
        <v>3123</v>
      </c>
      <c r="O313" s="27" t="s">
        <v>3124</v>
      </c>
      <c r="P313" s="27" t="s">
        <v>3125</v>
      </c>
      <c r="Q313" s="22"/>
      <c r="R313" s="22"/>
      <c r="S313" s="22"/>
      <c r="T313" s="22"/>
      <c r="U313" s="22"/>
      <c r="V313" s="22"/>
      <c r="W313" s="22"/>
      <c r="X313" s="22"/>
      <c r="Y313" s="22"/>
      <c r="Z313" s="22"/>
    </row>
    <row r="314" spans="1:26" ht="14.5" x14ac:dyDescent="0.35">
      <c r="A314" s="24" t="s">
        <v>453</v>
      </c>
      <c r="B314" s="27" t="s">
        <v>3126</v>
      </c>
      <c r="C314" s="27" t="s">
        <v>3127</v>
      </c>
      <c r="D314" s="27" t="s">
        <v>3128</v>
      </c>
      <c r="E314" s="27" t="s">
        <v>3129</v>
      </c>
      <c r="F314" s="27" t="s">
        <v>3130</v>
      </c>
      <c r="G314" s="27" t="s">
        <v>3131</v>
      </c>
      <c r="H314" s="27" t="s">
        <v>3132</v>
      </c>
      <c r="I314" s="27" t="s">
        <v>3133</v>
      </c>
      <c r="J314" s="27" t="s">
        <v>3134</v>
      </c>
      <c r="K314" s="27" t="s">
        <v>3135</v>
      </c>
      <c r="L314" s="27" t="s">
        <v>3136</v>
      </c>
      <c r="M314" s="27" t="s">
        <v>1086</v>
      </c>
      <c r="N314" s="22"/>
      <c r="O314" s="22"/>
      <c r="P314" s="22"/>
      <c r="Q314" s="22"/>
      <c r="R314" s="22"/>
      <c r="S314" s="22"/>
      <c r="T314" s="22"/>
      <c r="U314" s="22"/>
      <c r="V314" s="22"/>
      <c r="W314" s="22"/>
      <c r="X314" s="22"/>
      <c r="Y314" s="22"/>
      <c r="Z314" s="22"/>
    </row>
    <row r="315" spans="1:26" ht="14.5" x14ac:dyDescent="0.35">
      <c r="A315" s="24" t="s">
        <v>454</v>
      </c>
      <c r="B315" s="27" t="s">
        <v>3137</v>
      </c>
      <c r="C315" s="27" t="s">
        <v>3138</v>
      </c>
      <c r="D315" s="27" t="s">
        <v>2335</v>
      </c>
      <c r="E315" s="27" t="s">
        <v>3139</v>
      </c>
      <c r="F315" s="27" t="s">
        <v>2001</v>
      </c>
      <c r="G315" s="27" t="s">
        <v>3140</v>
      </c>
      <c r="H315" s="27" t="s">
        <v>2478</v>
      </c>
      <c r="I315" s="22"/>
      <c r="J315" s="22"/>
      <c r="K315" s="22"/>
      <c r="L315" s="22"/>
      <c r="M315" s="22"/>
      <c r="N315" s="22"/>
      <c r="O315" s="22"/>
      <c r="P315" s="22"/>
      <c r="Q315" s="22"/>
      <c r="R315" s="22"/>
      <c r="S315" s="22"/>
      <c r="T315" s="22"/>
      <c r="U315" s="22"/>
      <c r="V315" s="22"/>
      <c r="W315" s="22"/>
      <c r="X315" s="22"/>
      <c r="Y315" s="22"/>
      <c r="Z315" s="22"/>
    </row>
    <row r="316" spans="1:26" ht="14.5" x14ac:dyDescent="0.35">
      <c r="A316" s="32" t="s">
        <v>455</v>
      </c>
      <c r="B316" s="26" t="s">
        <v>3141</v>
      </c>
      <c r="C316" s="26" t="s">
        <v>3142</v>
      </c>
      <c r="D316" s="26" t="s">
        <v>3143</v>
      </c>
      <c r="E316" s="26" t="s">
        <v>2492</v>
      </c>
      <c r="F316" s="26" t="s">
        <v>3144</v>
      </c>
      <c r="G316" s="26" t="s">
        <v>3145</v>
      </c>
      <c r="H316" s="26" t="s">
        <v>3146</v>
      </c>
      <c r="I316" s="26" t="s">
        <v>3147</v>
      </c>
      <c r="J316" s="26" t="s">
        <v>3148</v>
      </c>
      <c r="K316" s="26" t="s">
        <v>3149</v>
      </c>
      <c r="L316" s="26" t="s">
        <v>3150</v>
      </c>
      <c r="M316" s="26" t="s">
        <v>3151</v>
      </c>
      <c r="N316" s="26" t="s">
        <v>3152</v>
      </c>
      <c r="O316" s="21"/>
      <c r="P316" s="21"/>
      <c r="Q316" s="21"/>
      <c r="R316" s="21"/>
      <c r="S316" s="21"/>
      <c r="T316" s="21"/>
      <c r="U316" s="21"/>
      <c r="V316" s="21"/>
      <c r="W316" s="21"/>
      <c r="X316" s="21"/>
      <c r="Y316" s="21"/>
      <c r="Z316" s="21"/>
    </row>
    <row r="317" spans="1:26" ht="14.5" x14ac:dyDescent="0.35">
      <c r="A317" s="24" t="s">
        <v>456</v>
      </c>
      <c r="B317" s="27" t="s">
        <v>3153</v>
      </c>
      <c r="C317" s="27" t="s">
        <v>3154</v>
      </c>
      <c r="D317" s="27" t="s">
        <v>3155</v>
      </c>
      <c r="E317" s="27" t="s">
        <v>1099</v>
      </c>
      <c r="F317" s="27" t="s">
        <v>3156</v>
      </c>
      <c r="G317" s="27" t="s">
        <v>3157</v>
      </c>
      <c r="H317" s="27" t="s">
        <v>1610</v>
      </c>
      <c r="I317" s="27" t="s">
        <v>3158</v>
      </c>
      <c r="J317" s="27" t="s">
        <v>3159</v>
      </c>
      <c r="K317" s="27" t="s">
        <v>3160</v>
      </c>
      <c r="L317" s="27" t="s">
        <v>3161</v>
      </c>
      <c r="M317" s="22"/>
      <c r="N317" s="22"/>
      <c r="O317" s="22"/>
      <c r="P317" s="22"/>
      <c r="Q317" s="22"/>
      <c r="R317" s="22"/>
      <c r="S317" s="22"/>
      <c r="T317" s="22"/>
      <c r="U317" s="22"/>
      <c r="V317" s="22"/>
      <c r="W317" s="22"/>
      <c r="X317" s="22"/>
      <c r="Y317" s="22"/>
      <c r="Z317" s="22"/>
    </row>
    <row r="318" spans="1:26" ht="14.5" x14ac:dyDescent="0.35">
      <c r="A318" s="24" t="s">
        <v>457</v>
      </c>
      <c r="B318" s="27" t="s">
        <v>3162</v>
      </c>
      <c r="C318" s="27" t="s">
        <v>3163</v>
      </c>
      <c r="D318" s="27" t="s">
        <v>3164</v>
      </c>
      <c r="E318" s="27" t="s">
        <v>3165</v>
      </c>
      <c r="F318" s="27" t="s">
        <v>1434</v>
      </c>
      <c r="G318" s="27" t="s">
        <v>3166</v>
      </c>
      <c r="H318" s="27" t="s">
        <v>1149</v>
      </c>
      <c r="I318" s="22"/>
      <c r="J318" s="22"/>
      <c r="K318" s="22"/>
      <c r="L318" s="22"/>
      <c r="M318" s="22"/>
      <c r="N318" s="22"/>
      <c r="O318" s="22"/>
      <c r="P318" s="22"/>
      <c r="Q318" s="22"/>
      <c r="R318" s="22"/>
      <c r="S318" s="22"/>
      <c r="T318" s="22"/>
      <c r="U318" s="22"/>
      <c r="V318" s="22"/>
      <c r="W318" s="22"/>
      <c r="X318" s="22"/>
      <c r="Y318" s="22"/>
      <c r="Z318" s="22"/>
    </row>
    <row r="319" spans="1:26" ht="14.5" x14ac:dyDescent="0.35">
      <c r="A319" s="24" t="s">
        <v>458</v>
      </c>
      <c r="B319" s="27" t="s">
        <v>3167</v>
      </c>
      <c r="C319" s="27" t="s">
        <v>3168</v>
      </c>
      <c r="D319" s="27" t="s">
        <v>3169</v>
      </c>
      <c r="E319" s="27" t="s">
        <v>3170</v>
      </c>
      <c r="F319" s="27" t="s">
        <v>2939</v>
      </c>
      <c r="G319" s="27" t="s">
        <v>3171</v>
      </c>
      <c r="H319" s="27" t="s">
        <v>3172</v>
      </c>
      <c r="I319" s="27" t="s">
        <v>3173</v>
      </c>
      <c r="J319" s="22"/>
      <c r="K319" s="22"/>
      <c r="L319" s="22"/>
      <c r="M319" s="22"/>
      <c r="N319" s="22"/>
      <c r="O319" s="22"/>
      <c r="P319" s="22"/>
      <c r="Q319" s="22"/>
      <c r="R319" s="22"/>
      <c r="S319" s="22"/>
      <c r="T319" s="22"/>
      <c r="U319" s="22"/>
      <c r="V319" s="22"/>
      <c r="W319" s="22"/>
      <c r="X319" s="22"/>
      <c r="Y319" s="22"/>
      <c r="Z319" s="22"/>
    </row>
    <row r="320" spans="1:26" ht="14.5" x14ac:dyDescent="0.35">
      <c r="A320" s="24" t="s">
        <v>220</v>
      </c>
      <c r="B320" s="27" t="s">
        <v>3174</v>
      </c>
      <c r="C320" s="27" t="s">
        <v>3073</v>
      </c>
      <c r="D320" s="27" t="s">
        <v>950</v>
      </c>
      <c r="E320" s="27" t="s">
        <v>1858</v>
      </c>
      <c r="F320" s="27" t="s">
        <v>3175</v>
      </c>
      <c r="G320" s="27" t="s">
        <v>3176</v>
      </c>
      <c r="H320" s="27" t="s">
        <v>3177</v>
      </c>
      <c r="I320" s="22"/>
      <c r="J320" s="22"/>
      <c r="K320" s="22"/>
      <c r="L320" s="22"/>
      <c r="M320" s="22"/>
      <c r="N320" s="22"/>
      <c r="O320" s="22"/>
      <c r="P320" s="22"/>
      <c r="Q320" s="22"/>
      <c r="R320" s="22"/>
      <c r="S320" s="22"/>
      <c r="T320" s="22"/>
      <c r="U320" s="22"/>
      <c r="V320" s="22"/>
      <c r="W320" s="22"/>
      <c r="X320" s="22"/>
      <c r="Y320" s="22"/>
      <c r="Z320" s="22"/>
    </row>
    <row r="321" spans="1:26" ht="14.5" x14ac:dyDescent="0.35">
      <c r="A321" s="24" t="s">
        <v>459</v>
      </c>
      <c r="B321" s="27" t="s">
        <v>3178</v>
      </c>
      <c r="C321" s="27" t="s">
        <v>3179</v>
      </c>
      <c r="D321" s="27" t="s">
        <v>3180</v>
      </c>
      <c r="E321" s="27" t="s">
        <v>3181</v>
      </c>
      <c r="F321" s="27" t="s">
        <v>3182</v>
      </c>
      <c r="G321" s="27" t="s">
        <v>2303</v>
      </c>
      <c r="H321" s="27" t="s">
        <v>3183</v>
      </c>
      <c r="I321" s="22"/>
      <c r="J321" s="22"/>
      <c r="K321" s="22"/>
      <c r="L321" s="22"/>
      <c r="M321" s="22"/>
      <c r="N321" s="22"/>
      <c r="O321" s="22"/>
      <c r="P321" s="22"/>
      <c r="Q321" s="22"/>
      <c r="R321" s="22"/>
      <c r="S321" s="22"/>
      <c r="T321" s="22"/>
      <c r="U321" s="22"/>
      <c r="V321" s="22"/>
      <c r="W321" s="22"/>
      <c r="X321" s="22"/>
      <c r="Y321" s="22"/>
      <c r="Z321" s="22"/>
    </row>
    <row r="322" spans="1:26" ht="14.5" x14ac:dyDescent="0.35">
      <c r="A322" s="24" t="s">
        <v>460</v>
      </c>
      <c r="B322" s="27" t="s">
        <v>3184</v>
      </c>
      <c r="C322" s="27" t="s">
        <v>3185</v>
      </c>
      <c r="D322" s="27" t="s">
        <v>3186</v>
      </c>
      <c r="E322" s="27" t="s">
        <v>3187</v>
      </c>
      <c r="F322" s="27" t="s">
        <v>3188</v>
      </c>
      <c r="G322" s="27" t="s">
        <v>3189</v>
      </c>
      <c r="H322" s="27" t="s">
        <v>3190</v>
      </c>
      <c r="I322" s="22"/>
      <c r="J322" s="22"/>
      <c r="K322" s="22"/>
      <c r="L322" s="22"/>
      <c r="M322" s="22"/>
      <c r="N322" s="22"/>
      <c r="O322" s="22"/>
      <c r="P322" s="22"/>
      <c r="Q322" s="22"/>
      <c r="R322" s="22"/>
      <c r="S322" s="22"/>
      <c r="T322" s="22"/>
      <c r="U322" s="22"/>
      <c r="V322" s="22"/>
      <c r="W322" s="22"/>
      <c r="X322" s="22"/>
      <c r="Y322" s="22"/>
      <c r="Z322" s="22"/>
    </row>
    <row r="323" spans="1:26" ht="14.5" x14ac:dyDescent="0.35">
      <c r="A323" s="24" t="s">
        <v>461</v>
      </c>
      <c r="B323" s="27" t="s">
        <v>3191</v>
      </c>
      <c r="C323" s="27" t="s">
        <v>3192</v>
      </c>
      <c r="D323" s="27" t="s">
        <v>3193</v>
      </c>
      <c r="E323" s="27" t="s">
        <v>2055</v>
      </c>
      <c r="F323" s="27" t="s">
        <v>2568</v>
      </c>
      <c r="G323" s="27" t="s">
        <v>3194</v>
      </c>
      <c r="H323" s="27" t="s">
        <v>3195</v>
      </c>
      <c r="I323" s="27" t="s">
        <v>3196</v>
      </c>
      <c r="J323" s="27" t="s">
        <v>3197</v>
      </c>
      <c r="K323" s="27" t="s">
        <v>3198</v>
      </c>
      <c r="L323" s="27" t="s">
        <v>3199</v>
      </c>
      <c r="M323" s="27" t="s">
        <v>3200</v>
      </c>
      <c r="N323" s="27" t="s">
        <v>683</v>
      </c>
      <c r="O323" s="27" t="s">
        <v>3201</v>
      </c>
      <c r="P323" s="27" t="s">
        <v>3202</v>
      </c>
      <c r="Q323" s="27" t="s">
        <v>3203</v>
      </c>
      <c r="R323" s="27" t="s">
        <v>2833</v>
      </c>
      <c r="S323" s="22"/>
      <c r="T323" s="22"/>
      <c r="U323" s="22"/>
      <c r="V323" s="22"/>
      <c r="W323" s="22"/>
      <c r="X323" s="22"/>
      <c r="Y323" s="22"/>
      <c r="Z323" s="22"/>
    </row>
    <row r="324" spans="1:26" ht="14.5" x14ac:dyDescent="0.35">
      <c r="A324" s="24" t="s">
        <v>462</v>
      </c>
      <c r="B324" s="27" t="s">
        <v>3204</v>
      </c>
      <c r="C324" s="27" t="s">
        <v>3205</v>
      </c>
      <c r="D324" s="27" t="s">
        <v>3206</v>
      </c>
      <c r="E324" s="27" t="s">
        <v>3207</v>
      </c>
      <c r="F324" s="27" t="s">
        <v>3208</v>
      </c>
      <c r="G324" s="27" t="s">
        <v>3209</v>
      </c>
      <c r="H324" s="27" t="s">
        <v>3210</v>
      </c>
      <c r="I324" s="27" t="s">
        <v>2981</v>
      </c>
      <c r="J324" s="27" t="s">
        <v>2554</v>
      </c>
      <c r="K324" s="27" t="s">
        <v>3211</v>
      </c>
      <c r="L324" s="22"/>
      <c r="M324" s="22"/>
      <c r="N324" s="22"/>
      <c r="O324" s="22"/>
      <c r="P324" s="22"/>
      <c r="Q324" s="22"/>
      <c r="R324" s="22"/>
      <c r="S324" s="22"/>
      <c r="T324" s="22"/>
      <c r="U324" s="22"/>
      <c r="V324" s="22"/>
      <c r="W324" s="22"/>
      <c r="X324" s="22"/>
      <c r="Y324" s="22"/>
      <c r="Z324" s="22"/>
    </row>
    <row r="325" spans="1:26" ht="14.5" x14ac:dyDescent="0.35">
      <c r="A325" s="32" t="s">
        <v>463</v>
      </c>
      <c r="B325" s="26" t="s">
        <v>3212</v>
      </c>
      <c r="C325" s="26" t="s">
        <v>3213</v>
      </c>
      <c r="D325" s="26" t="s">
        <v>3214</v>
      </c>
      <c r="E325" s="26" t="s">
        <v>3215</v>
      </c>
      <c r="F325" s="26" t="s">
        <v>3216</v>
      </c>
      <c r="G325" s="21"/>
      <c r="H325" s="21"/>
      <c r="I325" s="21"/>
      <c r="J325" s="21"/>
      <c r="K325" s="21"/>
      <c r="L325" s="21"/>
      <c r="M325" s="21"/>
      <c r="N325" s="21"/>
      <c r="O325" s="21"/>
      <c r="P325" s="21"/>
      <c r="Q325" s="21"/>
      <c r="R325" s="21"/>
      <c r="S325" s="21"/>
      <c r="T325" s="21"/>
      <c r="U325" s="21"/>
      <c r="V325" s="21"/>
      <c r="W325" s="21"/>
      <c r="X325" s="21"/>
      <c r="Y325" s="21"/>
      <c r="Z325" s="21"/>
    </row>
    <row r="326" spans="1:26" ht="14.5" x14ac:dyDescent="0.35">
      <c r="A326" s="24" t="s">
        <v>464</v>
      </c>
      <c r="B326" s="27" t="s">
        <v>3217</v>
      </c>
      <c r="C326" s="27" t="s">
        <v>3218</v>
      </c>
      <c r="D326" s="27" t="s">
        <v>2741</v>
      </c>
      <c r="E326" s="27" t="s">
        <v>3219</v>
      </c>
      <c r="F326" s="27" t="s">
        <v>3220</v>
      </c>
      <c r="G326" s="27" t="s">
        <v>3221</v>
      </c>
      <c r="H326" s="27" t="s">
        <v>3180</v>
      </c>
      <c r="I326" s="27" t="s">
        <v>3222</v>
      </c>
      <c r="J326" s="27" t="s">
        <v>3223</v>
      </c>
      <c r="K326" s="27" t="s">
        <v>3224</v>
      </c>
      <c r="L326" s="27" t="s">
        <v>3225</v>
      </c>
      <c r="M326" s="27" t="s">
        <v>3226</v>
      </c>
      <c r="N326" s="27" t="s">
        <v>3227</v>
      </c>
      <c r="O326" s="27" t="s">
        <v>3228</v>
      </c>
      <c r="P326" s="27" t="s">
        <v>3229</v>
      </c>
      <c r="Q326" s="22"/>
      <c r="R326" s="22"/>
      <c r="S326" s="22"/>
      <c r="T326" s="22"/>
      <c r="U326" s="22"/>
      <c r="V326" s="22"/>
      <c r="W326" s="22"/>
      <c r="X326" s="22"/>
      <c r="Y326" s="22"/>
      <c r="Z326" s="22"/>
    </row>
    <row r="327" spans="1:26" ht="14.5" x14ac:dyDescent="0.35">
      <c r="A327" s="24" t="s">
        <v>465</v>
      </c>
      <c r="B327" s="27" t="s">
        <v>3230</v>
      </c>
      <c r="C327" s="27" t="s">
        <v>3108</v>
      </c>
      <c r="D327" s="27" t="s">
        <v>3231</v>
      </c>
      <c r="E327" s="27" t="s">
        <v>1862</v>
      </c>
      <c r="F327" s="27" t="s">
        <v>3232</v>
      </c>
      <c r="G327" s="27" t="s">
        <v>3233</v>
      </c>
      <c r="H327" s="27" t="s">
        <v>3234</v>
      </c>
      <c r="I327" s="27" t="s">
        <v>3235</v>
      </c>
      <c r="J327" s="22"/>
      <c r="K327" s="22"/>
      <c r="L327" s="22"/>
      <c r="M327" s="22"/>
      <c r="N327" s="22"/>
      <c r="O327" s="22"/>
      <c r="P327" s="22"/>
      <c r="Q327" s="22"/>
      <c r="R327" s="22"/>
      <c r="S327" s="22"/>
      <c r="T327" s="22"/>
      <c r="U327" s="22"/>
      <c r="V327" s="22"/>
      <c r="W327" s="22"/>
      <c r="X327" s="22"/>
      <c r="Y327" s="22"/>
      <c r="Z327" s="22"/>
    </row>
    <row r="328" spans="1:26" ht="14.5" x14ac:dyDescent="0.35">
      <c r="A328" s="24" t="s">
        <v>466</v>
      </c>
      <c r="B328" s="27" t="s">
        <v>3236</v>
      </c>
      <c r="C328" s="27" t="s">
        <v>3237</v>
      </c>
      <c r="D328" s="27" t="s">
        <v>3238</v>
      </c>
      <c r="E328" s="27" t="s">
        <v>3239</v>
      </c>
      <c r="F328" s="27" t="s">
        <v>3240</v>
      </c>
      <c r="G328" s="27" t="s">
        <v>3241</v>
      </c>
      <c r="H328" s="27" t="s">
        <v>3242</v>
      </c>
      <c r="I328" s="27" t="s">
        <v>3243</v>
      </c>
      <c r="J328" s="22"/>
      <c r="K328" s="22"/>
      <c r="L328" s="22"/>
      <c r="M328" s="22"/>
      <c r="N328" s="22"/>
      <c r="O328" s="22"/>
      <c r="P328" s="22"/>
      <c r="Q328" s="22"/>
      <c r="R328" s="22"/>
      <c r="S328" s="22"/>
      <c r="T328" s="22"/>
      <c r="U328" s="22"/>
      <c r="V328" s="22"/>
      <c r="W328" s="22"/>
      <c r="X328" s="22"/>
      <c r="Y328" s="22"/>
      <c r="Z328" s="22"/>
    </row>
    <row r="329" spans="1:26" ht="14.5" x14ac:dyDescent="0.35">
      <c r="A329" s="32" t="s">
        <v>467</v>
      </c>
      <c r="B329" s="26" t="s">
        <v>3244</v>
      </c>
      <c r="C329" s="26" t="s">
        <v>3245</v>
      </c>
      <c r="D329" s="26" t="s">
        <v>3246</v>
      </c>
      <c r="E329" s="26" t="s">
        <v>3247</v>
      </c>
      <c r="F329" s="26" t="s">
        <v>2518</v>
      </c>
      <c r="G329" s="21"/>
      <c r="H329" s="21"/>
      <c r="I329" s="21"/>
      <c r="J329" s="21"/>
      <c r="K329" s="21"/>
      <c r="L329" s="21"/>
      <c r="M329" s="21"/>
      <c r="N329" s="21"/>
      <c r="O329" s="21"/>
      <c r="P329" s="21"/>
      <c r="Q329" s="21"/>
      <c r="R329" s="21"/>
      <c r="S329" s="21"/>
      <c r="T329" s="21"/>
      <c r="U329" s="21"/>
      <c r="V329" s="21"/>
      <c r="W329" s="21"/>
      <c r="X329" s="21"/>
      <c r="Y329" s="21"/>
      <c r="Z329" s="21"/>
    </row>
    <row r="330" spans="1:26" ht="14.5" x14ac:dyDescent="0.35">
      <c r="A330" s="24" t="s">
        <v>468</v>
      </c>
      <c r="B330" s="27" t="s">
        <v>3248</v>
      </c>
      <c r="C330" s="27" t="s">
        <v>2473</v>
      </c>
      <c r="D330" s="27" t="s">
        <v>3249</v>
      </c>
      <c r="E330" s="27" t="s">
        <v>3250</v>
      </c>
      <c r="F330" s="29" t="s">
        <v>3251</v>
      </c>
      <c r="G330" s="27" t="s">
        <v>3252</v>
      </c>
      <c r="H330" s="27" t="s">
        <v>3253</v>
      </c>
      <c r="I330" s="27" t="s">
        <v>3254</v>
      </c>
      <c r="J330" s="27" t="s">
        <v>3255</v>
      </c>
      <c r="K330" s="22"/>
      <c r="L330" s="22"/>
      <c r="M330" s="22"/>
      <c r="N330" s="22"/>
      <c r="O330" s="22"/>
      <c r="P330" s="22"/>
      <c r="Q330" s="22"/>
      <c r="R330" s="22"/>
      <c r="S330" s="22"/>
      <c r="T330" s="22"/>
      <c r="U330" s="22"/>
      <c r="V330" s="22"/>
      <c r="W330" s="22"/>
      <c r="X330" s="22"/>
      <c r="Y330" s="22"/>
      <c r="Z330" s="22"/>
    </row>
    <row r="331" spans="1:26" ht="14.5" x14ac:dyDescent="0.35">
      <c r="A331" s="24" t="s">
        <v>469</v>
      </c>
      <c r="B331" s="27" t="s">
        <v>3256</v>
      </c>
      <c r="C331" s="27" t="s">
        <v>3257</v>
      </c>
      <c r="D331" s="27" t="s">
        <v>3258</v>
      </c>
      <c r="E331" s="27" t="s">
        <v>3259</v>
      </c>
      <c r="F331" s="27" t="s">
        <v>3260</v>
      </c>
      <c r="G331" s="27" t="s">
        <v>3261</v>
      </c>
      <c r="H331" s="27" t="s">
        <v>3262</v>
      </c>
      <c r="I331" s="27" t="s">
        <v>3263</v>
      </c>
      <c r="J331" s="27" t="s">
        <v>2133</v>
      </c>
      <c r="K331" s="27" t="s">
        <v>1273</v>
      </c>
      <c r="L331" s="22"/>
      <c r="M331" s="22"/>
      <c r="N331" s="22"/>
      <c r="O331" s="22"/>
      <c r="P331" s="22"/>
      <c r="Q331" s="22"/>
      <c r="R331" s="22"/>
      <c r="S331" s="22"/>
      <c r="T331" s="22"/>
      <c r="U331" s="22"/>
      <c r="V331" s="22"/>
      <c r="W331" s="22"/>
      <c r="X331" s="22"/>
      <c r="Y331" s="22"/>
      <c r="Z331" s="22"/>
    </row>
    <row r="332" spans="1:26" ht="14.5" x14ac:dyDescent="0.35">
      <c r="A332" s="24" t="s">
        <v>470</v>
      </c>
      <c r="B332" s="27" t="s">
        <v>3264</v>
      </c>
      <c r="C332" s="27" t="s">
        <v>3265</v>
      </c>
      <c r="D332" s="27" t="s">
        <v>3266</v>
      </c>
      <c r="E332" s="27" t="s">
        <v>3267</v>
      </c>
      <c r="F332" s="27" t="s">
        <v>3268</v>
      </c>
      <c r="G332" s="27" t="s">
        <v>3269</v>
      </c>
      <c r="H332" s="27" t="s">
        <v>1234</v>
      </c>
      <c r="I332" s="27" t="s">
        <v>3270</v>
      </c>
      <c r="J332" s="27" t="s">
        <v>3271</v>
      </c>
      <c r="K332" s="27" t="s">
        <v>3272</v>
      </c>
      <c r="L332" s="27" t="s">
        <v>3273</v>
      </c>
      <c r="M332" s="27" t="s">
        <v>3274</v>
      </c>
      <c r="N332" s="22"/>
      <c r="O332" s="22"/>
      <c r="P332" s="22"/>
      <c r="Q332" s="22"/>
      <c r="R332" s="22"/>
      <c r="S332" s="22"/>
      <c r="T332" s="22"/>
      <c r="U332" s="22"/>
      <c r="V332" s="22"/>
      <c r="W332" s="22"/>
      <c r="X332" s="22"/>
      <c r="Y332" s="22"/>
      <c r="Z332" s="22"/>
    </row>
    <row r="333" spans="1:26" ht="14.5" x14ac:dyDescent="0.35">
      <c r="A333" s="24" t="s">
        <v>471</v>
      </c>
      <c r="B333" s="27" t="s">
        <v>3275</v>
      </c>
      <c r="C333" s="27" t="s">
        <v>3276</v>
      </c>
      <c r="D333" s="27" t="s">
        <v>3277</v>
      </c>
      <c r="E333" s="27" t="s">
        <v>3278</v>
      </c>
      <c r="F333" s="27" t="s">
        <v>3279</v>
      </c>
      <c r="G333" s="27" t="s">
        <v>3280</v>
      </c>
      <c r="H333" s="27" t="s">
        <v>3281</v>
      </c>
      <c r="I333" s="27" t="s">
        <v>3282</v>
      </c>
      <c r="J333" s="27" t="s">
        <v>3283</v>
      </c>
      <c r="K333" s="27" t="s">
        <v>3284</v>
      </c>
      <c r="L333" s="27" t="s">
        <v>3285</v>
      </c>
      <c r="M333" s="27" t="s">
        <v>2062</v>
      </c>
      <c r="N333" s="22"/>
      <c r="O333" s="22"/>
      <c r="P333" s="22"/>
      <c r="Q333" s="22"/>
      <c r="R333" s="22"/>
      <c r="S333" s="22"/>
      <c r="T333" s="22"/>
      <c r="U333" s="22"/>
      <c r="V333" s="22"/>
      <c r="W333" s="22"/>
      <c r="X333" s="22"/>
      <c r="Y333" s="22"/>
      <c r="Z333" s="22"/>
    </row>
    <row r="334" spans="1:26" ht="14.5" x14ac:dyDescent="0.35">
      <c r="A334" s="24" t="s">
        <v>472</v>
      </c>
      <c r="B334" s="27" t="s">
        <v>3286</v>
      </c>
      <c r="C334" s="27" t="s">
        <v>3287</v>
      </c>
      <c r="D334" s="27" t="s">
        <v>3288</v>
      </c>
      <c r="E334" s="27" t="s">
        <v>923</v>
      </c>
      <c r="F334" s="27" t="s">
        <v>1638</v>
      </c>
      <c r="G334" s="27" t="s">
        <v>3289</v>
      </c>
      <c r="H334" s="27" t="s">
        <v>3290</v>
      </c>
      <c r="I334" s="27" t="s">
        <v>3291</v>
      </c>
      <c r="J334" s="27" t="s">
        <v>3292</v>
      </c>
      <c r="K334" s="27" t="s">
        <v>3293</v>
      </c>
      <c r="L334" s="22"/>
      <c r="M334" s="22"/>
      <c r="N334" s="22"/>
      <c r="O334" s="22"/>
      <c r="P334" s="22"/>
      <c r="Q334" s="22"/>
      <c r="R334" s="22"/>
      <c r="S334" s="22"/>
      <c r="T334" s="22"/>
      <c r="U334" s="22"/>
      <c r="V334" s="22"/>
      <c r="W334" s="22"/>
      <c r="X334" s="22"/>
      <c r="Y334" s="22"/>
      <c r="Z334" s="22"/>
    </row>
    <row r="335" spans="1:26" ht="14.5" x14ac:dyDescent="0.35">
      <c r="A335" s="24" t="s">
        <v>473</v>
      </c>
      <c r="B335" s="27" t="s">
        <v>3294</v>
      </c>
      <c r="C335" s="27" t="s">
        <v>3295</v>
      </c>
      <c r="D335" s="27" t="s">
        <v>3296</v>
      </c>
      <c r="E335" s="27" t="s">
        <v>877</v>
      </c>
      <c r="F335" s="27" t="s">
        <v>3297</v>
      </c>
      <c r="G335" s="27" t="s">
        <v>3298</v>
      </c>
      <c r="H335" s="27" t="s">
        <v>3299</v>
      </c>
      <c r="I335" s="27" t="s">
        <v>3300</v>
      </c>
      <c r="J335" s="27" t="s">
        <v>3301</v>
      </c>
      <c r="K335" s="27" t="s">
        <v>2147</v>
      </c>
      <c r="L335" s="27" t="s">
        <v>3175</v>
      </c>
      <c r="M335" s="27" t="s">
        <v>2782</v>
      </c>
      <c r="N335" s="27" t="s">
        <v>3302</v>
      </c>
      <c r="O335" s="27" t="s">
        <v>2115</v>
      </c>
      <c r="P335" s="27" t="s">
        <v>1722</v>
      </c>
      <c r="Q335" s="27" t="s">
        <v>3303</v>
      </c>
      <c r="R335" s="27" t="s">
        <v>3304</v>
      </c>
      <c r="S335" s="22"/>
      <c r="T335" s="22"/>
      <c r="U335" s="22"/>
      <c r="V335" s="22"/>
      <c r="W335" s="22"/>
      <c r="X335" s="22"/>
      <c r="Y335" s="22"/>
      <c r="Z335" s="22"/>
    </row>
    <row r="336" spans="1:26" ht="14.5" x14ac:dyDescent="0.35">
      <c r="A336" s="24" t="s">
        <v>474</v>
      </c>
      <c r="B336" s="27" t="s">
        <v>3305</v>
      </c>
      <c r="C336" s="27" t="s">
        <v>3306</v>
      </c>
      <c r="D336" s="27" t="s">
        <v>3307</v>
      </c>
      <c r="E336" s="27" t="s">
        <v>3308</v>
      </c>
      <c r="F336" s="27" t="s">
        <v>3309</v>
      </c>
      <c r="G336" s="27" t="s">
        <v>3310</v>
      </c>
      <c r="H336" s="27" t="s">
        <v>3311</v>
      </c>
      <c r="I336" s="27" t="s">
        <v>3312</v>
      </c>
      <c r="J336" s="27" t="s">
        <v>3313</v>
      </c>
      <c r="K336" s="27" t="s">
        <v>3159</v>
      </c>
      <c r="L336" s="27" t="s">
        <v>3314</v>
      </c>
      <c r="M336" s="27" t="s">
        <v>3315</v>
      </c>
      <c r="N336" s="27" t="s">
        <v>3316</v>
      </c>
      <c r="O336" s="27" t="s">
        <v>3317</v>
      </c>
      <c r="P336" s="27" t="s">
        <v>3318</v>
      </c>
      <c r="Q336" s="27" t="s">
        <v>3319</v>
      </c>
      <c r="R336" s="27" t="s">
        <v>3320</v>
      </c>
      <c r="S336" s="27" t="s">
        <v>3321</v>
      </c>
      <c r="T336" s="22"/>
      <c r="U336" s="22"/>
      <c r="V336" s="22"/>
      <c r="W336" s="22"/>
      <c r="X336" s="22"/>
      <c r="Y336" s="22"/>
      <c r="Z336" s="22"/>
    </row>
    <row r="337" spans="1:26" ht="14.5" x14ac:dyDescent="0.35">
      <c r="A337" s="32" t="s">
        <v>475</v>
      </c>
      <c r="B337" s="26" t="s">
        <v>3322</v>
      </c>
      <c r="C337" s="26" t="s">
        <v>3323</v>
      </c>
      <c r="D337" s="26" t="s">
        <v>2432</v>
      </c>
      <c r="E337" s="26" t="s">
        <v>3324</v>
      </c>
      <c r="F337" s="26" t="s">
        <v>3325</v>
      </c>
      <c r="G337" s="26" t="s">
        <v>3326</v>
      </c>
      <c r="H337" s="26" t="s">
        <v>3327</v>
      </c>
      <c r="I337" s="26" t="s">
        <v>1590</v>
      </c>
      <c r="J337" s="26" t="s">
        <v>3328</v>
      </c>
      <c r="K337" s="26" t="s">
        <v>3329</v>
      </c>
      <c r="L337" s="26" t="s">
        <v>3330</v>
      </c>
      <c r="M337" s="26" t="s">
        <v>3331</v>
      </c>
      <c r="N337" s="21"/>
      <c r="O337" s="21"/>
      <c r="P337" s="21"/>
      <c r="Q337" s="21"/>
      <c r="R337" s="21"/>
      <c r="S337" s="21"/>
      <c r="T337" s="21"/>
      <c r="U337" s="21"/>
      <c r="V337" s="21"/>
      <c r="W337" s="21"/>
      <c r="X337" s="21"/>
      <c r="Y337" s="21"/>
      <c r="Z337" s="21"/>
    </row>
    <row r="338" spans="1:26" ht="14.5" x14ac:dyDescent="0.35">
      <c r="A338" s="24" t="s">
        <v>476</v>
      </c>
      <c r="B338" s="27" t="s">
        <v>3332</v>
      </c>
      <c r="C338" s="27" t="s">
        <v>3333</v>
      </c>
      <c r="D338" s="27" t="s">
        <v>783</v>
      </c>
      <c r="E338" s="27" t="s">
        <v>1316</v>
      </c>
      <c r="F338" s="27" t="s">
        <v>3334</v>
      </c>
      <c r="G338" s="27" t="s">
        <v>3335</v>
      </c>
      <c r="H338" s="27" t="s">
        <v>3336</v>
      </c>
      <c r="I338" s="27" t="s">
        <v>2198</v>
      </c>
      <c r="J338" s="27" t="s">
        <v>3337</v>
      </c>
      <c r="K338" s="22"/>
      <c r="L338" s="22"/>
      <c r="M338" s="22"/>
      <c r="N338" s="22"/>
      <c r="O338" s="22"/>
      <c r="P338" s="22"/>
      <c r="Q338" s="22"/>
      <c r="R338" s="22"/>
      <c r="S338" s="22"/>
      <c r="T338" s="22"/>
      <c r="U338" s="22"/>
      <c r="V338" s="22"/>
      <c r="W338" s="22"/>
      <c r="X338" s="22"/>
      <c r="Y338" s="22"/>
      <c r="Z338" s="22"/>
    </row>
    <row r="339" spans="1:26" ht="14.5" x14ac:dyDescent="0.35">
      <c r="A339" s="24" t="s">
        <v>477</v>
      </c>
      <c r="B339" s="27" t="s">
        <v>3338</v>
      </c>
      <c r="C339" s="27" t="s">
        <v>3339</v>
      </c>
      <c r="D339" s="27" t="s">
        <v>3340</v>
      </c>
      <c r="E339" s="27" t="s">
        <v>3341</v>
      </c>
      <c r="F339" s="27" t="s">
        <v>3342</v>
      </c>
      <c r="G339" s="27" t="s">
        <v>3343</v>
      </c>
      <c r="H339" s="27" t="s">
        <v>3344</v>
      </c>
      <c r="I339" s="27" t="s">
        <v>3345</v>
      </c>
      <c r="J339" s="27" t="s">
        <v>3346</v>
      </c>
      <c r="K339" s="27" t="s">
        <v>3347</v>
      </c>
      <c r="L339" s="27" t="s">
        <v>3348</v>
      </c>
      <c r="M339" s="27" t="s">
        <v>3349</v>
      </c>
      <c r="N339" s="27" t="s">
        <v>3350</v>
      </c>
      <c r="O339" s="27" t="s">
        <v>3351</v>
      </c>
      <c r="P339" s="27" t="s">
        <v>3352</v>
      </c>
      <c r="Q339" s="27" t="s">
        <v>3353</v>
      </c>
      <c r="R339" s="27" t="s">
        <v>3354</v>
      </c>
      <c r="S339" s="27" t="s">
        <v>3355</v>
      </c>
      <c r="T339" s="22"/>
      <c r="U339" s="22"/>
      <c r="V339" s="22"/>
      <c r="W339" s="22"/>
      <c r="X339" s="22"/>
      <c r="Y339" s="22"/>
      <c r="Z339" s="22"/>
    </row>
    <row r="340" spans="1:26" ht="14.5" x14ac:dyDescent="0.35">
      <c r="A340" s="24" t="s">
        <v>351</v>
      </c>
      <c r="B340" s="27" t="s">
        <v>2162</v>
      </c>
      <c r="C340" s="27" t="s">
        <v>3356</v>
      </c>
      <c r="D340" s="27" t="s">
        <v>3357</v>
      </c>
      <c r="E340" s="27" t="s">
        <v>3358</v>
      </c>
      <c r="F340" s="27" t="s">
        <v>3359</v>
      </c>
      <c r="G340" s="27" t="s">
        <v>2561</v>
      </c>
      <c r="H340" s="27" t="s">
        <v>3360</v>
      </c>
      <c r="I340" s="27" t="s">
        <v>2364</v>
      </c>
      <c r="J340" s="27" t="s">
        <v>3361</v>
      </c>
      <c r="K340" s="27" t="s">
        <v>3160</v>
      </c>
      <c r="L340" s="27" t="s">
        <v>3362</v>
      </c>
      <c r="M340" s="27" t="s">
        <v>3363</v>
      </c>
      <c r="N340" s="22"/>
      <c r="O340" s="22"/>
      <c r="P340" s="22"/>
      <c r="Q340" s="22"/>
      <c r="R340" s="22"/>
      <c r="S340" s="22"/>
      <c r="T340" s="22"/>
      <c r="U340" s="22"/>
      <c r="V340" s="22"/>
      <c r="W340" s="22"/>
      <c r="X340" s="22"/>
      <c r="Y340" s="22"/>
      <c r="Z340" s="22"/>
    </row>
    <row r="341" spans="1:26" ht="14.5" x14ac:dyDescent="0.35">
      <c r="A341" s="24" t="s">
        <v>478</v>
      </c>
      <c r="B341" s="27" t="s">
        <v>3364</v>
      </c>
      <c r="C341" s="27" t="s">
        <v>3365</v>
      </c>
      <c r="D341" s="27" t="s">
        <v>3366</v>
      </c>
      <c r="E341" s="27" t="s">
        <v>3367</v>
      </c>
      <c r="F341" s="27" t="s">
        <v>3368</v>
      </c>
      <c r="G341" s="27" t="s">
        <v>3369</v>
      </c>
      <c r="H341" s="22"/>
      <c r="I341" s="22"/>
      <c r="J341" s="22"/>
      <c r="K341" s="22"/>
      <c r="L341" s="22"/>
      <c r="M341" s="22"/>
      <c r="N341" s="22"/>
      <c r="O341" s="22"/>
      <c r="P341" s="22"/>
      <c r="Q341" s="22"/>
      <c r="R341" s="22"/>
      <c r="S341" s="22"/>
      <c r="T341" s="22"/>
      <c r="U341" s="22"/>
      <c r="V341" s="22"/>
      <c r="W341" s="22"/>
      <c r="X341" s="22"/>
      <c r="Y341" s="22"/>
      <c r="Z341" s="22"/>
    </row>
    <row r="342" spans="1:26" ht="14.5" x14ac:dyDescent="0.35">
      <c r="A342" s="24" t="s">
        <v>479</v>
      </c>
      <c r="B342" s="27" t="s">
        <v>3370</v>
      </c>
      <c r="C342" s="27" t="s">
        <v>3371</v>
      </c>
      <c r="D342" s="27" t="s">
        <v>929</v>
      </c>
      <c r="E342" s="27" t="s">
        <v>1335</v>
      </c>
      <c r="F342" s="27" t="s">
        <v>2001</v>
      </c>
      <c r="G342" s="27" t="s">
        <v>3372</v>
      </c>
      <c r="H342" s="27" t="s">
        <v>3373</v>
      </c>
      <c r="I342" s="27" t="s">
        <v>3374</v>
      </c>
      <c r="J342" s="27" t="s">
        <v>3375</v>
      </c>
      <c r="K342" s="27" t="s">
        <v>3376</v>
      </c>
      <c r="L342" s="27" t="s">
        <v>3321</v>
      </c>
      <c r="M342" s="27" t="s">
        <v>3377</v>
      </c>
      <c r="N342" s="27" t="s">
        <v>3378</v>
      </c>
      <c r="O342" s="22"/>
      <c r="P342" s="22"/>
      <c r="Q342" s="22"/>
      <c r="R342" s="22"/>
      <c r="S342" s="22"/>
      <c r="T342" s="22"/>
      <c r="U342" s="22"/>
      <c r="V342" s="22"/>
      <c r="W342" s="22"/>
      <c r="X342" s="22"/>
      <c r="Y342" s="22"/>
      <c r="Z342" s="22"/>
    </row>
    <row r="343" spans="1:26" ht="14.5" x14ac:dyDescent="0.35">
      <c r="A343" s="32" t="s">
        <v>480</v>
      </c>
      <c r="B343" s="26" t="s">
        <v>3379</v>
      </c>
      <c r="C343" s="26" t="s">
        <v>3380</v>
      </c>
      <c r="D343" s="26" t="s">
        <v>3381</v>
      </c>
      <c r="E343" s="26" t="s">
        <v>3382</v>
      </c>
      <c r="F343" s="26" t="s">
        <v>2232</v>
      </c>
      <c r="G343" s="26" t="s">
        <v>3383</v>
      </c>
      <c r="H343" s="26" t="s">
        <v>3317</v>
      </c>
      <c r="I343" s="26" t="s">
        <v>3384</v>
      </c>
      <c r="J343" s="26" t="s">
        <v>3267</v>
      </c>
      <c r="K343" s="26" t="s">
        <v>3385</v>
      </c>
      <c r="L343" s="26" t="s">
        <v>1341</v>
      </c>
      <c r="M343" s="26" t="s">
        <v>3386</v>
      </c>
      <c r="N343" s="26" t="s">
        <v>3387</v>
      </c>
      <c r="O343" s="26" t="s">
        <v>3388</v>
      </c>
      <c r="P343" s="26" t="s">
        <v>2471</v>
      </c>
      <c r="Q343" s="21"/>
      <c r="R343" s="21"/>
      <c r="S343" s="21"/>
      <c r="T343" s="21"/>
      <c r="U343" s="21"/>
      <c r="V343" s="21"/>
      <c r="W343" s="21"/>
      <c r="X343" s="21"/>
      <c r="Y343" s="21"/>
      <c r="Z343" s="21"/>
    </row>
    <row r="344" spans="1:26" ht="14.5" x14ac:dyDescent="0.35">
      <c r="A344" s="24" t="s">
        <v>481</v>
      </c>
      <c r="B344" s="27" t="s">
        <v>3389</v>
      </c>
      <c r="C344" s="27" t="s">
        <v>3390</v>
      </c>
      <c r="D344" s="27" t="s">
        <v>3391</v>
      </c>
      <c r="E344" s="27" t="s">
        <v>3392</v>
      </c>
      <c r="F344" s="27" t="s">
        <v>3393</v>
      </c>
      <c r="G344" s="27" t="s">
        <v>3394</v>
      </c>
      <c r="H344" s="27" t="s">
        <v>3395</v>
      </c>
      <c r="I344" s="22"/>
      <c r="J344" s="22"/>
      <c r="K344" s="22"/>
      <c r="L344" s="22"/>
      <c r="M344" s="22"/>
      <c r="N344" s="22"/>
      <c r="O344" s="22"/>
      <c r="P344" s="22"/>
      <c r="Q344" s="22"/>
      <c r="R344" s="22"/>
      <c r="S344" s="22"/>
      <c r="T344" s="22"/>
      <c r="U344" s="22"/>
      <c r="V344" s="22"/>
      <c r="W344" s="22"/>
      <c r="X344" s="22"/>
      <c r="Y344" s="22"/>
      <c r="Z344" s="22"/>
    </row>
    <row r="345" spans="1:26" ht="14.5" x14ac:dyDescent="0.35">
      <c r="A345" s="24" t="s">
        <v>482</v>
      </c>
      <c r="B345" s="27" t="s">
        <v>3396</v>
      </c>
      <c r="C345" s="27" t="s">
        <v>3397</v>
      </c>
      <c r="D345" s="27" t="s">
        <v>3398</v>
      </c>
      <c r="E345" s="27" t="s">
        <v>3399</v>
      </c>
      <c r="F345" s="27" t="s">
        <v>3400</v>
      </c>
      <c r="G345" s="27" t="s">
        <v>3401</v>
      </c>
      <c r="H345" s="27" t="s">
        <v>3402</v>
      </c>
      <c r="I345" s="27" t="s">
        <v>3403</v>
      </c>
      <c r="J345" s="27" t="s">
        <v>3404</v>
      </c>
      <c r="K345" s="27" t="s">
        <v>3405</v>
      </c>
      <c r="L345" s="27" t="s">
        <v>3406</v>
      </c>
      <c r="M345" s="22"/>
      <c r="N345" s="22"/>
      <c r="O345" s="22"/>
      <c r="P345" s="22"/>
      <c r="Q345" s="22"/>
      <c r="R345" s="22"/>
      <c r="S345" s="22"/>
      <c r="T345" s="22"/>
      <c r="U345" s="22"/>
      <c r="V345" s="22"/>
      <c r="W345" s="22"/>
      <c r="X345" s="22"/>
      <c r="Y345" s="22"/>
      <c r="Z345" s="22"/>
    </row>
    <row r="346" spans="1:26" ht="14.5" x14ac:dyDescent="0.35">
      <c r="A346" s="24" t="s">
        <v>483</v>
      </c>
      <c r="B346" s="27" t="s">
        <v>483</v>
      </c>
      <c r="C346" s="27" t="s">
        <v>3407</v>
      </c>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4.5" x14ac:dyDescent="0.35">
      <c r="A347" s="24" t="s">
        <v>484</v>
      </c>
      <c r="B347" s="27" t="s">
        <v>3408</v>
      </c>
      <c r="C347" s="27" t="s">
        <v>3409</v>
      </c>
      <c r="D347" s="27" t="s">
        <v>3410</v>
      </c>
      <c r="E347" s="27" t="s">
        <v>1902</v>
      </c>
      <c r="F347" s="27" t="s">
        <v>3411</v>
      </c>
      <c r="G347" s="27" t="s">
        <v>3412</v>
      </c>
      <c r="H347" s="27" t="s">
        <v>3413</v>
      </c>
      <c r="I347" s="27" t="s">
        <v>3414</v>
      </c>
      <c r="J347" s="27" t="s">
        <v>2198</v>
      </c>
      <c r="K347" s="27" t="s">
        <v>3415</v>
      </c>
      <c r="L347" s="27" t="s">
        <v>3416</v>
      </c>
      <c r="M347" s="27" t="s">
        <v>3417</v>
      </c>
      <c r="N347" s="27" t="s">
        <v>3418</v>
      </c>
      <c r="O347" s="27" t="s">
        <v>3419</v>
      </c>
      <c r="P347" s="22"/>
      <c r="Q347" s="22"/>
      <c r="R347" s="22"/>
      <c r="S347" s="22"/>
      <c r="T347" s="22"/>
      <c r="U347" s="22"/>
      <c r="V347" s="22"/>
      <c r="W347" s="22"/>
      <c r="X347" s="22"/>
      <c r="Y347" s="22"/>
      <c r="Z347" s="22"/>
    </row>
    <row r="348" spans="1:26" ht="14.5" x14ac:dyDescent="0.35">
      <c r="A348" s="24" t="s">
        <v>485</v>
      </c>
      <c r="B348" s="27" t="s">
        <v>3420</v>
      </c>
      <c r="C348" s="27" t="s">
        <v>2508</v>
      </c>
      <c r="D348" s="27" t="s">
        <v>3421</v>
      </c>
      <c r="E348" s="27" t="s">
        <v>3422</v>
      </c>
      <c r="F348" s="22"/>
      <c r="G348" s="22"/>
      <c r="H348" s="22"/>
      <c r="I348" s="22"/>
      <c r="J348" s="22"/>
      <c r="K348" s="22"/>
      <c r="L348" s="22"/>
      <c r="M348" s="22"/>
      <c r="N348" s="22"/>
      <c r="O348" s="22"/>
      <c r="P348" s="22"/>
      <c r="Q348" s="22"/>
      <c r="R348" s="22"/>
      <c r="S348" s="22"/>
      <c r="T348" s="22"/>
      <c r="U348" s="22"/>
      <c r="V348" s="22"/>
      <c r="W348" s="22"/>
      <c r="X348" s="22"/>
      <c r="Y348" s="22"/>
      <c r="Z348" s="22"/>
    </row>
    <row r="349" spans="1:26" ht="14.5" x14ac:dyDescent="0.25">
      <c r="A349" s="24" t="s">
        <v>486</v>
      </c>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4.5" x14ac:dyDescent="0.35">
      <c r="A350" s="24" t="s">
        <v>487</v>
      </c>
      <c r="B350" s="27" t="s">
        <v>3423</v>
      </c>
      <c r="C350" s="27" t="s">
        <v>3424</v>
      </c>
      <c r="D350" s="27" t="s">
        <v>3425</v>
      </c>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4.5" x14ac:dyDescent="0.25">
      <c r="A351" s="24" t="s">
        <v>488</v>
      </c>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4.5" x14ac:dyDescent="0.35">
      <c r="A352" s="24" t="s">
        <v>489</v>
      </c>
      <c r="B352" s="27" t="s">
        <v>3426</v>
      </c>
      <c r="C352" s="27" t="s">
        <v>3427</v>
      </c>
      <c r="D352" s="27" t="s">
        <v>3428</v>
      </c>
      <c r="E352" s="27" t="s">
        <v>3429</v>
      </c>
      <c r="F352" s="27" t="s">
        <v>2237</v>
      </c>
      <c r="G352" s="27" t="s">
        <v>3430</v>
      </c>
      <c r="H352" s="27" t="s">
        <v>3431</v>
      </c>
      <c r="I352" s="22"/>
      <c r="J352" s="22"/>
      <c r="K352" s="22"/>
      <c r="L352" s="22"/>
      <c r="M352" s="22"/>
      <c r="N352" s="22"/>
      <c r="O352" s="22"/>
      <c r="P352" s="22"/>
      <c r="Q352" s="22"/>
      <c r="R352" s="22"/>
      <c r="S352" s="22"/>
      <c r="T352" s="22"/>
      <c r="U352" s="22"/>
      <c r="V352" s="22"/>
      <c r="W352" s="22"/>
      <c r="X352" s="22"/>
      <c r="Y352" s="22"/>
      <c r="Z352" s="22"/>
    </row>
    <row r="353" spans="1:26" ht="14.5" x14ac:dyDescent="0.35">
      <c r="A353" s="24" t="s">
        <v>490</v>
      </c>
      <c r="B353" s="27" t="s">
        <v>3432</v>
      </c>
      <c r="C353" s="27" t="s">
        <v>3433</v>
      </c>
      <c r="D353" s="27" t="s">
        <v>3434</v>
      </c>
      <c r="E353" s="27" t="s">
        <v>3435</v>
      </c>
      <c r="F353" s="27" t="s">
        <v>3436</v>
      </c>
      <c r="G353" s="27" t="s">
        <v>3437</v>
      </c>
      <c r="H353" s="27" t="s">
        <v>3438</v>
      </c>
      <c r="I353" s="27" t="s">
        <v>3439</v>
      </c>
      <c r="J353" s="27" t="s">
        <v>789</v>
      </c>
      <c r="K353" s="27" t="s">
        <v>3440</v>
      </c>
      <c r="L353" s="27" t="s">
        <v>3441</v>
      </c>
      <c r="M353" s="22"/>
      <c r="N353" s="22"/>
      <c r="O353" s="22"/>
      <c r="P353" s="22"/>
      <c r="Q353" s="22"/>
      <c r="R353" s="22"/>
      <c r="S353" s="22"/>
      <c r="T353" s="22"/>
      <c r="U353" s="22"/>
      <c r="V353" s="22"/>
      <c r="W353" s="22"/>
      <c r="X353" s="22"/>
      <c r="Y353" s="22"/>
      <c r="Z353" s="22"/>
    </row>
    <row r="354" spans="1:26" ht="14.5" x14ac:dyDescent="0.35">
      <c r="A354" s="24" t="s">
        <v>491</v>
      </c>
      <c r="B354" s="27" t="s">
        <v>3442</v>
      </c>
      <c r="C354" s="27" t="s">
        <v>3443</v>
      </c>
      <c r="D354" s="27" t="s">
        <v>3444</v>
      </c>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4.5" x14ac:dyDescent="0.35">
      <c r="A355" s="24" t="s">
        <v>492</v>
      </c>
      <c r="B355" s="27" t="s">
        <v>3445</v>
      </c>
      <c r="C355" s="27" t="s">
        <v>3446</v>
      </c>
      <c r="D355" s="27" t="s">
        <v>3447</v>
      </c>
      <c r="E355" s="27" t="s">
        <v>3448</v>
      </c>
      <c r="F355" s="27" t="s">
        <v>3449</v>
      </c>
      <c r="G355" s="22"/>
      <c r="H355" s="22"/>
      <c r="I355" s="22"/>
      <c r="J355" s="22"/>
      <c r="K355" s="22"/>
      <c r="L355" s="22"/>
      <c r="M355" s="22"/>
      <c r="N355" s="22"/>
      <c r="O355" s="22"/>
      <c r="P355" s="22"/>
      <c r="Q355" s="22"/>
      <c r="R355" s="22"/>
      <c r="S355" s="22"/>
      <c r="T355" s="22"/>
      <c r="U355" s="22"/>
      <c r="V355" s="22"/>
      <c r="W355" s="22"/>
      <c r="X355" s="22"/>
      <c r="Y355" s="22"/>
      <c r="Z355" s="22"/>
    </row>
    <row r="356" spans="1:26" ht="14.5" x14ac:dyDescent="0.25">
      <c r="A356" s="24" t="s">
        <v>493</v>
      </c>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4.5" x14ac:dyDescent="0.35">
      <c r="A357" s="32" t="s">
        <v>494</v>
      </c>
      <c r="B357" s="26" t="s">
        <v>3450</v>
      </c>
      <c r="C357" s="26" t="s">
        <v>1266</v>
      </c>
      <c r="D357" s="26" t="s">
        <v>3451</v>
      </c>
      <c r="E357" s="26" t="s">
        <v>3452</v>
      </c>
      <c r="F357" s="26" t="s">
        <v>3453</v>
      </c>
      <c r="G357" s="26" t="s">
        <v>3454</v>
      </c>
      <c r="H357" s="21"/>
      <c r="I357" s="21"/>
      <c r="J357" s="21"/>
      <c r="K357" s="21"/>
      <c r="L357" s="21"/>
      <c r="M357" s="21"/>
      <c r="N357" s="21"/>
      <c r="O357" s="21"/>
      <c r="P357" s="21"/>
      <c r="Q357" s="21"/>
      <c r="R357" s="21"/>
      <c r="S357" s="21"/>
      <c r="T357" s="21"/>
      <c r="U357" s="21"/>
      <c r="V357" s="21"/>
      <c r="W357" s="21"/>
      <c r="X357" s="21"/>
      <c r="Y357" s="21"/>
      <c r="Z357" s="21"/>
    </row>
    <row r="358" spans="1:26" ht="14.5" x14ac:dyDescent="0.35">
      <c r="A358" s="24" t="s">
        <v>495</v>
      </c>
      <c r="B358" s="27" t="s">
        <v>3455</v>
      </c>
      <c r="C358" s="27" t="s">
        <v>2432</v>
      </c>
      <c r="D358" s="27" t="s">
        <v>3456</v>
      </c>
      <c r="E358" s="27" t="s">
        <v>3457</v>
      </c>
      <c r="F358" s="27" t="s">
        <v>3458</v>
      </c>
      <c r="G358" s="27" t="s">
        <v>3459</v>
      </c>
      <c r="H358" s="27" t="s">
        <v>3460</v>
      </c>
      <c r="I358" s="22"/>
      <c r="J358" s="22"/>
      <c r="K358" s="22"/>
      <c r="L358" s="22"/>
      <c r="M358" s="22"/>
      <c r="N358" s="22"/>
      <c r="O358" s="22"/>
      <c r="P358" s="22"/>
      <c r="Q358" s="22"/>
      <c r="R358" s="22"/>
      <c r="S358" s="22"/>
      <c r="T358" s="22"/>
      <c r="U358" s="22"/>
      <c r="V358" s="22"/>
      <c r="W358" s="22"/>
      <c r="X358" s="22"/>
      <c r="Y358" s="22"/>
      <c r="Z358" s="22"/>
    </row>
    <row r="359" spans="1:26" ht="14.5" x14ac:dyDescent="0.35">
      <c r="A359" s="24" t="s">
        <v>382</v>
      </c>
      <c r="B359" s="27" t="s">
        <v>914</v>
      </c>
      <c r="C359" s="27" t="s">
        <v>3461</v>
      </c>
      <c r="D359" s="27" t="s">
        <v>2915</v>
      </c>
      <c r="E359" s="27" t="s">
        <v>3462</v>
      </c>
      <c r="F359" s="27" t="s">
        <v>1316</v>
      </c>
      <c r="G359" s="27" t="s">
        <v>3463</v>
      </c>
      <c r="H359" s="27" t="s">
        <v>3464</v>
      </c>
      <c r="I359" s="27" t="s">
        <v>3465</v>
      </c>
      <c r="J359" s="27" t="s">
        <v>3466</v>
      </c>
      <c r="K359" s="27" t="s">
        <v>2442</v>
      </c>
      <c r="L359" s="27" t="s">
        <v>3467</v>
      </c>
      <c r="M359" s="27" t="s">
        <v>3468</v>
      </c>
      <c r="N359" s="27" t="s">
        <v>2495</v>
      </c>
      <c r="O359" s="27" t="s">
        <v>3469</v>
      </c>
      <c r="P359" s="22"/>
      <c r="Q359" s="22"/>
      <c r="R359" s="22"/>
      <c r="S359" s="22"/>
      <c r="T359" s="22"/>
      <c r="U359" s="22"/>
      <c r="V359" s="22"/>
      <c r="W359" s="22"/>
      <c r="X359" s="22"/>
      <c r="Y359" s="22"/>
      <c r="Z359" s="22"/>
    </row>
    <row r="360" spans="1:26" ht="14.5" x14ac:dyDescent="0.35">
      <c r="A360" s="24" t="s">
        <v>496</v>
      </c>
      <c r="B360" s="27" t="s">
        <v>3470</v>
      </c>
      <c r="C360" s="27" t="s">
        <v>3471</v>
      </c>
      <c r="D360" s="27" t="s">
        <v>3472</v>
      </c>
      <c r="E360" s="27" t="s">
        <v>3473</v>
      </c>
      <c r="F360" s="27" t="s">
        <v>3474</v>
      </c>
      <c r="G360" s="27" t="s">
        <v>3475</v>
      </c>
      <c r="H360" s="27" t="s">
        <v>3476</v>
      </c>
      <c r="I360" s="27" t="s">
        <v>1367</v>
      </c>
      <c r="J360" s="27" t="s">
        <v>3477</v>
      </c>
      <c r="K360" s="27" t="s">
        <v>2062</v>
      </c>
      <c r="L360" s="22"/>
      <c r="M360" s="22"/>
      <c r="N360" s="22"/>
      <c r="O360" s="22"/>
      <c r="P360" s="22"/>
      <c r="Q360" s="22"/>
      <c r="R360" s="22"/>
      <c r="S360" s="22"/>
      <c r="T360" s="22"/>
      <c r="U360" s="22"/>
      <c r="V360" s="22"/>
      <c r="W360" s="22"/>
      <c r="X360" s="22"/>
      <c r="Y360" s="22"/>
      <c r="Z360" s="22"/>
    </row>
    <row r="361" spans="1:26" ht="14.5" x14ac:dyDescent="0.35">
      <c r="A361" s="24" t="s">
        <v>497</v>
      </c>
      <c r="B361" s="27" t="s">
        <v>3478</v>
      </c>
      <c r="C361" s="27" t="s">
        <v>3479</v>
      </c>
      <c r="D361" s="27" t="s">
        <v>783</v>
      </c>
      <c r="E361" s="27" t="s">
        <v>3480</v>
      </c>
      <c r="F361" s="27" t="s">
        <v>3481</v>
      </c>
      <c r="G361" s="27" t="s">
        <v>1573</v>
      </c>
      <c r="H361" s="27" t="s">
        <v>3482</v>
      </c>
      <c r="I361" s="27" t="s">
        <v>3483</v>
      </c>
      <c r="J361" s="27" t="s">
        <v>3484</v>
      </c>
      <c r="K361" s="27" t="s">
        <v>3485</v>
      </c>
      <c r="L361" s="27" t="s">
        <v>2745</v>
      </c>
      <c r="M361" s="27" t="s">
        <v>3486</v>
      </c>
      <c r="N361" s="22"/>
      <c r="O361" s="22"/>
      <c r="P361" s="22"/>
      <c r="Q361" s="22"/>
      <c r="R361" s="22"/>
      <c r="S361" s="22"/>
      <c r="T361" s="22"/>
      <c r="U361" s="22"/>
      <c r="V361" s="22"/>
      <c r="W361" s="22"/>
      <c r="X361" s="22"/>
      <c r="Y361" s="22"/>
      <c r="Z361" s="22"/>
    </row>
    <row r="362" spans="1:26" ht="14.5" x14ac:dyDescent="0.35">
      <c r="A362" s="24" t="s">
        <v>498</v>
      </c>
      <c r="B362" s="27" t="s">
        <v>3487</v>
      </c>
      <c r="C362" s="27" t="s">
        <v>3488</v>
      </c>
      <c r="D362" s="27" t="s">
        <v>3489</v>
      </c>
      <c r="E362" s="27" t="s">
        <v>3490</v>
      </c>
      <c r="F362" s="27" t="s">
        <v>3491</v>
      </c>
      <c r="G362" s="27" t="s">
        <v>3492</v>
      </c>
      <c r="H362" s="27" t="s">
        <v>3493</v>
      </c>
      <c r="I362" s="27" t="s">
        <v>3494</v>
      </c>
      <c r="J362" s="27" t="s">
        <v>3495</v>
      </c>
      <c r="K362" s="27" t="s">
        <v>3496</v>
      </c>
      <c r="L362" s="27" t="s">
        <v>3497</v>
      </c>
      <c r="M362" s="27" t="s">
        <v>3498</v>
      </c>
      <c r="N362" s="27" t="s">
        <v>3499</v>
      </c>
      <c r="O362" s="27" t="s">
        <v>3500</v>
      </c>
      <c r="P362" s="27" t="s">
        <v>3501</v>
      </c>
      <c r="Q362" s="22"/>
      <c r="R362" s="22"/>
      <c r="S362" s="22"/>
      <c r="T362" s="22"/>
      <c r="U362" s="22"/>
      <c r="V362" s="22"/>
      <c r="W362" s="22"/>
      <c r="X362" s="22"/>
      <c r="Y362" s="22"/>
      <c r="Z362" s="22"/>
    </row>
    <row r="363" spans="1:26" ht="14.5" x14ac:dyDescent="0.35">
      <c r="A363" s="32" t="s">
        <v>499</v>
      </c>
      <c r="B363" s="26" t="s">
        <v>3502</v>
      </c>
      <c r="C363" s="26" t="s">
        <v>3471</v>
      </c>
      <c r="D363" s="26" t="s">
        <v>3503</v>
      </c>
      <c r="E363" s="26" t="s">
        <v>3504</v>
      </c>
      <c r="F363" s="26" t="s">
        <v>3505</v>
      </c>
      <c r="G363" s="26" t="s">
        <v>3506</v>
      </c>
      <c r="H363" s="26" t="s">
        <v>3507</v>
      </c>
      <c r="I363" s="26" t="s">
        <v>3508</v>
      </c>
      <c r="J363" s="26" t="s">
        <v>3509</v>
      </c>
      <c r="K363" s="26" t="s">
        <v>2157</v>
      </c>
      <c r="L363" s="26" t="s">
        <v>3510</v>
      </c>
      <c r="M363" s="26" t="s">
        <v>3511</v>
      </c>
      <c r="N363" s="26" t="s">
        <v>3512</v>
      </c>
      <c r="O363" s="21"/>
      <c r="P363" s="21"/>
      <c r="Q363" s="21"/>
      <c r="R363" s="21"/>
      <c r="S363" s="21"/>
      <c r="T363" s="21"/>
      <c r="U363" s="21"/>
      <c r="V363" s="21"/>
      <c r="W363" s="21"/>
      <c r="X363" s="21"/>
      <c r="Y363" s="21"/>
      <c r="Z363" s="21"/>
    </row>
    <row r="364" spans="1:26" ht="14.5" x14ac:dyDescent="0.35">
      <c r="A364" s="24" t="s">
        <v>500</v>
      </c>
      <c r="B364" s="27" t="s">
        <v>3513</v>
      </c>
      <c r="C364" s="27" t="s">
        <v>3514</v>
      </c>
      <c r="D364" s="27" t="s">
        <v>3515</v>
      </c>
      <c r="E364" s="27" t="s">
        <v>3516</v>
      </c>
      <c r="F364" s="27" t="s">
        <v>3517</v>
      </c>
      <c r="G364" s="27" t="s">
        <v>3518</v>
      </c>
      <c r="H364" s="27" t="s">
        <v>3519</v>
      </c>
      <c r="I364" s="27" t="s">
        <v>3520</v>
      </c>
      <c r="J364" s="27" t="s">
        <v>3521</v>
      </c>
      <c r="K364" s="27" t="s">
        <v>3522</v>
      </c>
      <c r="L364" s="27" t="s">
        <v>3523</v>
      </c>
      <c r="M364" s="27" t="s">
        <v>3524</v>
      </c>
      <c r="N364" s="27" t="s">
        <v>3525</v>
      </c>
      <c r="O364" s="27" t="s">
        <v>3526</v>
      </c>
      <c r="P364" s="22"/>
      <c r="Q364" s="22"/>
      <c r="R364" s="22"/>
      <c r="S364" s="22"/>
      <c r="T364" s="22"/>
      <c r="U364" s="22"/>
      <c r="V364" s="22"/>
      <c r="W364" s="22"/>
      <c r="X364" s="22"/>
      <c r="Y364" s="22"/>
      <c r="Z364" s="22"/>
    </row>
    <row r="365" spans="1:26" ht="14.5" x14ac:dyDescent="0.35">
      <c r="A365" s="24" t="s">
        <v>501</v>
      </c>
      <c r="B365" s="27" t="s">
        <v>3527</v>
      </c>
      <c r="C365" s="27" t="s">
        <v>3528</v>
      </c>
      <c r="D365" s="27" t="s">
        <v>3529</v>
      </c>
      <c r="E365" s="27" t="s">
        <v>3530</v>
      </c>
      <c r="F365" s="27" t="s">
        <v>1869</v>
      </c>
      <c r="G365" s="27" t="s">
        <v>3531</v>
      </c>
      <c r="H365" s="27" t="s">
        <v>3532</v>
      </c>
      <c r="I365" s="27" t="s">
        <v>819</v>
      </c>
      <c r="J365" s="22"/>
      <c r="K365" s="22"/>
      <c r="L365" s="22"/>
      <c r="M365" s="22"/>
      <c r="N365" s="22"/>
      <c r="O365" s="22"/>
      <c r="P365" s="22"/>
      <c r="Q365" s="22"/>
      <c r="R365" s="22"/>
      <c r="S365" s="22"/>
      <c r="T365" s="22"/>
      <c r="U365" s="22"/>
      <c r="V365" s="22"/>
      <c r="W365" s="22"/>
      <c r="X365" s="22"/>
      <c r="Y365" s="22"/>
      <c r="Z365" s="22"/>
    </row>
    <row r="366" spans="1:26" ht="14.5" x14ac:dyDescent="0.35">
      <c r="A366" s="24" t="s">
        <v>502</v>
      </c>
      <c r="B366" s="27" t="s">
        <v>3533</v>
      </c>
      <c r="C366" s="27" t="s">
        <v>3534</v>
      </c>
      <c r="D366" s="27" t="s">
        <v>3535</v>
      </c>
      <c r="E366" s="27" t="s">
        <v>3393</v>
      </c>
      <c r="F366" s="27" t="s">
        <v>3536</v>
      </c>
      <c r="G366" s="27" t="s">
        <v>3537</v>
      </c>
      <c r="H366" s="27" t="s">
        <v>3538</v>
      </c>
      <c r="I366" s="22"/>
      <c r="J366" s="22"/>
      <c r="K366" s="22"/>
      <c r="L366" s="22"/>
      <c r="M366" s="22"/>
      <c r="N366" s="22"/>
      <c r="O366" s="22"/>
      <c r="P366" s="22"/>
      <c r="Q366" s="22"/>
      <c r="R366" s="22"/>
      <c r="S366" s="22"/>
      <c r="T366" s="22"/>
      <c r="U366" s="22"/>
      <c r="V366" s="22"/>
      <c r="W366" s="22"/>
      <c r="X366" s="22"/>
      <c r="Y366" s="22"/>
      <c r="Z366" s="22"/>
    </row>
    <row r="367" spans="1:26" ht="14.5" x14ac:dyDescent="0.35">
      <c r="A367" s="32" t="s">
        <v>353</v>
      </c>
      <c r="B367" s="26" t="s">
        <v>3539</v>
      </c>
      <c r="C367" s="26" t="s">
        <v>3540</v>
      </c>
      <c r="D367" s="26" t="s">
        <v>3541</v>
      </c>
      <c r="E367" s="26" t="s">
        <v>3542</v>
      </c>
      <c r="F367" s="26" t="s">
        <v>3543</v>
      </c>
      <c r="G367" s="26" t="s">
        <v>3369</v>
      </c>
      <c r="H367" s="26" t="s">
        <v>3544</v>
      </c>
      <c r="I367" s="26" t="s">
        <v>1516</v>
      </c>
      <c r="J367" s="21"/>
      <c r="K367" s="21"/>
      <c r="L367" s="21"/>
      <c r="M367" s="21"/>
      <c r="N367" s="21"/>
      <c r="O367" s="21"/>
      <c r="P367" s="21"/>
      <c r="Q367" s="21"/>
      <c r="R367" s="21"/>
      <c r="S367" s="21"/>
      <c r="T367" s="21"/>
      <c r="U367" s="21"/>
      <c r="V367" s="21"/>
      <c r="W367" s="21"/>
      <c r="X367" s="21"/>
      <c r="Y367" s="21"/>
      <c r="Z367" s="21"/>
    </row>
    <row r="368" spans="1:26" ht="14.5" x14ac:dyDescent="0.35">
      <c r="A368" s="24" t="s">
        <v>503</v>
      </c>
      <c r="B368" s="27" t="s">
        <v>3545</v>
      </c>
      <c r="C368" s="27" t="s">
        <v>3546</v>
      </c>
      <c r="D368" s="27" t="s">
        <v>3547</v>
      </c>
      <c r="E368" s="27" t="s">
        <v>3548</v>
      </c>
      <c r="F368" s="27" t="s">
        <v>3549</v>
      </c>
      <c r="G368" s="27" t="s">
        <v>3550</v>
      </c>
      <c r="H368" s="27" t="s">
        <v>1273</v>
      </c>
      <c r="I368" s="27" t="s">
        <v>3551</v>
      </c>
      <c r="J368" s="27" t="s">
        <v>3552</v>
      </c>
      <c r="K368" s="27" t="s">
        <v>3553</v>
      </c>
      <c r="L368" s="22"/>
      <c r="M368" s="22"/>
      <c r="N368" s="22"/>
      <c r="O368" s="22"/>
      <c r="P368" s="22"/>
      <c r="Q368" s="22"/>
      <c r="R368" s="22"/>
      <c r="S368" s="22"/>
      <c r="T368" s="22"/>
      <c r="U368" s="22"/>
      <c r="V368" s="22"/>
      <c r="W368" s="22"/>
      <c r="X368" s="22"/>
      <c r="Y368" s="22"/>
      <c r="Z368" s="22"/>
    </row>
    <row r="369" spans="1:26" ht="14.5" x14ac:dyDescent="0.35">
      <c r="A369" s="24" t="s">
        <v>504</v>
      </c>
      <c r="B369" s="27" t="s">
        <v>1409</v>
      </c>
      <c r="C369" s="27" t="s">
        <v>3540</v>
      </c>
      <c r="D369" s="27" t="s">
        <v>3554</v>
      </c>
      <c r="E369" s="27" t="s">
        <v>3555</v>
      </c>
      <c r="F369" s="22"/>
      <c r="G369" s="22"/>
      <c r="H369" s="22"/>
      <c r="I369" s="22"/>
      <c r="J369" s="22"/>
      <c r="K369" s="22"/>
      <c r="L369" s="22"/>
      <c r="M369" s="22"/>
      <c r="N369" s="22"/>
      <c r="O369" s="22"/>
      <c r="P369" s="22"/>
      <c r="Q369" s="22"/>
      <c r="R369" s="22"/>
      <c r="S369" s="22"/>
      <c r="T369" s="22"/>
      <c r="U369" s="22"/>
      <c r="V369" s="22"/>
      <c r="W369" s="22"/>
      <c r="X369" s="22"/>
      <c r="Y369" s="22"/>
      <c r="Z369" s="22"/>
    </row>
    <row r="370" spans="1:26" ht="14.5" x14ac:dyDescent="0.35">
      <c r="A370" s="32" t="s">
        <v>505</v>
      </c>
      <c r="B370" s="26" t="s">
        <v>3556</v>
      </c>
      <c r="C370" s="26" t="s">
        <v>3557</v>
      </c>
      <c r="D370" s="26" t="s">
        <v>3558</v>
      </c>
      <c r="E370" s="26" t="s">
        <v>3559</v>
      </c>
      <c r="F370" s="26" t="s">
        <v>1862</v>
      </c>
      <c r="G370" s="26" t="s">
        <v>3560</v>
      </c>
      <c r="H370" s="21"/>
      <c r="I370" s="21"/>
      <c r="J370" s="21"/>
      <c r="K370" s="21"/>
      <c r="L370" s="21"/>
      <c r="M370" s="21"/>
      <c r="N370" s="21"/>
      <c r="O370" s="21"/>
      <c r="P370" s="21"/>
      <c r="Q370" s="21"/>
      <c r="R370" s="21"/>
      <c r="S370" s="21"/>
      <c r="T370" s="21"/>
      <c r="U370" s="21"/>
      <c r="V370" s="21"/>
      <c r="W370" s="21"/>
      <c r="X370" s="21"/>
      <c r="Y370" s="21"/>
      <c r="Z370" s="21"/>
    </row>
    <row r="371" spans="1:26" ht="14.5" x14ac:dyDescent="0.35">
      <c r="A371" s="24" t="s">
        <v>506</v>
      </c>
      <c r="B371" s="27" t="s">
        <v>3561</v>
      </c>
      <c r="C371" s="27" t="s">
        <v>3562</v>
      </c>
      <c r="D371" s="27" t="s">
        <v>3563</v>
      </c>
      <c r="E371" s="27" t="s">
        <v>3564</v>
      </c>
      <c r="F371" s="27" t="s">
        <v>3565</v>
      </c>
      <c r="G371" s="27" t="s">
        <v>3566</v>
      </c>
      <c r="H371" s="27" t="s">
        <v>2823</v>
      </c>
      <c r="I371" s="27" t="s">
        <v>3567</v>
      </c>
      <c r="J371" s="27" t="s">
        <v>3568</v>
      </c>
      <c r="K371" s="27" t="s">
        <v>3569</v>
      </c>
      <c r="L371" s="27" t="s">
        <v>3570</v>
      </c>
      <c r="M371" s="27" t="s">
        <v>3571</v>
      </c>
      <c r="N371" s="27" t="s">
        <v>3572</v>
      </c>
      <c r="O371" s="27" t="s">
        <v>3573</v>
      </c>
      <c r="P371" s="22"/>
      <c r="Q371" s="22"/>
      <c r="R371" s="22"/>
      <c r="S371" s="22"/>
      <c r="T371" s="22"/>
      <c r="U371" s="22"/>
      <c r="V371" s="22"/>
      <c r="W371" s="22"/>
      <c r="X371" s="22"/>
      <c r="Y371" s="22"/>
      <c r="Z371" s="22"/>
    </row>
    <row r="372" spans="1:26" ht="14.5" x14ac:dyDescent="0.35">
      <c r="A372" s="24" t="s">
        <v>230</v>
      </c>
      <c r="B372" s="27" t="s">
        <v>3574</v>
      </c>
      <c r="C372" s="27" t="s">
        <v>2508</v>
      </c>
      <c r="D372" s="27" t="s">
        <v>2351</v>
      </c>
      <c r="E372" s="27" t="s">
        <v>1564</v>
      </c>
      <c r="F372" s="27" t="s">
        <v>774</v>
      </c>
      <c r="G372" s="27" t="s">
        <v>3575</v>
      </c>
      <c r="H372" s="27" t="s">
        <v>3576</v>
      </c>
      <c r="I372" s="27" t="s">
        <v>3577</v>
      </c>
      <c r="J372" s="27" t="s">
        <v>1351</v>
      </c>
      <c r="K372" s="27" t="s">
        <v>3578</v>
      </c>
      <c r="L372" s="27" t="s">
        <v>3579</v>
      </c>
      <c r="M372" s="27" t="s">
        <v>3580</v>
      </c>
      <c r="N372" s="27" t="s">
        <v>3581</v>
      </c>
      <c r="O372" s="22"/>
      <c r="P372" s="22"/>
      <c r="Q372" s="22"/>
      <c r="R372" s="22"/>
      <c r="S372" s="22"/>
      <c r="T372" s="22"/>
      <c r="U372" s="22"/>
      <c r="V372" s="22"/>
      <c r="W372" s="22"/>
      <c r="X372" s="22"/>
      <c r="Y372" s="22"/>
      <c r="Z372" s="22"/>
    </row>
    <row r="373" spans="1:26" ht="14.5" x14ac:dyDescent="0.35">
      <c r="A373" s="32" t="s">
        <v>507</v>
      </c>
      <c r="B373" s="26" t="s">
        <v>3582</v>
      </c>
      <c r="C373" s="26" t="s">
        <v>3583</v>
      </c>
      <c r="D373" s="26" t="s">
        <v>3584</v>
      </c>
      <c r="E373" s="26" t="s">
        <v>3585</v>
      </c>
      <c r="F373" s="26" t="s">
        <v>3586</v>
      </c>
      <c r="G373" s="26" t="s">
        <v>3587</v>
      </c>
      <c r="H373" s="26" t="s">
        <v>3588</v>
      </c>
      <c r="I373" s="26" t="s">
        <v>3589</v>
      </c>
      <c r="J373" s="26" t="s">
        <v>3590</v>
      </c>
      <c r="K373" s="26" t="s">
        <v>3591</v>
      </c>
      <c r="L373" s="26" t="s">
        <v>3592</v>
      </c>
      <c r="M373" s="26" t="s">
        <v>3593</v>
      </c>
      <c r="N373" s="26" t="s">
        <v>3594</v>
      </c>
      <c r="O373" s="26" t="s">
        <v>3595</v>
      </c>
      <c r="P373" s="21"/>
      <c r="Q373" s="21"/>
      <c r="R373" s="21"/>
      <c r="S373" s="21"/>
      <c r="T373" s="21"/>
      <c r="U373" s="21"/>
      <c r="V373" s="21"/>
      <c r="W373" s="21"/>
      <c r="X373" s="21"/>
      <c r="Y373" s="21"/>
      <c r="Z373" s="21"/>
    </row>
    <row r="374" spans="1:26" ht="14.5" x14ac:dyDescent="0.35">
      <c r="A374" s="24" t="s">
        <v>508</v>
      </c>
      <c r="B374" s="27" t="s">
        <v>3596</v>
      </c>
      <c r="C374" s="27" t="s">
        <v>3597</v>
      </c>
      <c r="D374" s="27" t="s">
        <v>3598</v>
      </c>
      <c r="E374" s="27" t="s">
        <v>3599</v>
      </c>
      <c r="F374" s="27" t="s">
        <v>1018</v>
      </c>
      <c r="G374" s="27" t="s">
        <v>3600</v>
      </c>
      <c r="H374" s="27" t="s">
        <v>3601</v>
      </c>
      <c r="I374" s="27" t="s">
        <v>2002</v>
      </c>
      <c r="J374" s="27" t="s">
        <v>3602</v>
      </c>
      <c r="K374" s="27" t="s">
        <v>3603</v>
      </c>
      <c r="L374" s="27" t="s">
        <v>3604</v>
      </c>
      <c r="M374" s="22"/>
      <c r="N374" s="22"/>
      <c r="O374" s="22"/>
      <c r="P374" s="22"/>
      <c r="Q374" s="22"/>
      <c r="R374" s="22"/>
      <c r="S374" s="22"/>
      <c r="T374" s="22"/>
      <c r="U374" s="22"/>
      <c r="V374" s="22"/>
      <c r="W374" s="22"/>
      <c r="X374" s="22"/>
      <c r="Y374" s="22"/>
      <c r="Z374" s="22"/>
    </row>
    <row r="375" spans="1:26" ht="14.5" x14ac:dyDescent="0.35">
      <c r="A375" s="24" t="s">
        <v>509</v>
      </c>
      <c r="B375" s="27" t="s">
        <v>3605</v>
      </c>
      <c r="C375" s="27" t="s">
        <v>2303</v>
      </c>
      <c r="D375" s="27" t="s">
        <v>2115</v>
      </c>
      <c r="E375" s="27" t="s">
        <v>2211</v>
      </c>
      <c r="F375" s="27" t="s">
        <v>2951</v>
      </c>
      <c r="G375" s="22"/>
      <c r="H375" s="22"/>
      <c r="I375" s="22"/>
      <c r="J375" s="22"/>
      <c r="K375" s="22"/>
      <c r="L375" s="22"/>
      <c r="M375" s="22"/>
      <c r="N375" s="22"/>
      <c r="O375" s="22"/>
      <c r="P375" s="22"/>
      <c r="Q375" s="22"/>
      <c r="R375" s="22"/>
      <c r="S375" s="22"/>
      <c r="T375" s="22"/>
      <c r="U375" s="22"/>
      <c r="V375" s="22"/>
      <c r="W375" s="22"/>
      <c r="X375" s="22"/>
      <c r="Y375" s="22"/>
      <c r="Z375" s="22"/>
    </row>
    <row r="376" spans="1:26" ht="14.5" x14ac:dyDescent="0.35">
      <c r="A376" s="24" t="s">
        <v>510</v>
      </c>
      <c r="B376" s="27" t="s">
        <v>3606</v>
      </c>
      <c r="C376" s="27" t="s">
        <v>1596</v>
      </c>
      <c r="D376" s="27" t="s">
        <v>3298</v>
      </c>
      <c r="E376" s="27" t="s">
        <v>3607</v>
      </c>
      <c r="F376" s="27" t="s">
        <v>3608</v>
      </c>
      <c r="G376" s="27" t="s">
        <v>3609</v>
      </c>
      <c r="H376" s="27" t="s">
        <v>2823</v>
      </c>
      <c r="I376" s="27" t="s">
        <v>3610</v>
      </c>
      <c r="J376" s="27" t="s">
        <v>3611</v>
      </c>
      <c r="K376" s="27" t="s">
        <v>3612</v>
      </c>
      <c r="L376" s="27" t="s">
        <v>3613</v>
      </c>
      <c r="M376" s="27" t="s">
        <v>3614</v>
      </c>
      <c r="N376" s="27" t="s">
        <v>3615</v>
      </c>
      <c r="O376" s="22"/>
      <c r="P376" s="22"/>
      <c r="Q376" s="22"/>
      <c r="R376" s="22"/>
      <c r="S376" s="22"/>
      <c r="T376" s="22"/>
      <c r="U376" s="22"/>
      <c r="V376" s="22"/>
      <c r="W376" s="22"/>
      <c r="X376" s="22"/>
      <c r="Y376" s="22"/>
      <c r="Z376" s="22"/>
    </row>
    <row r="377" spans="1:26" ht="14.5" x14ac:dyDescent="0.35">
      <c r="A377" s="24" t="s">
        <v>351</v>
      </c>
      <c r="B377" s="27" t="s">
        <v>3616</v>
      </c>
      <c r="C377" s="27" t="s">
        <v>1099</v>
      </c>
      <c r="D377" s="27" t="s">
        <v>3617</v>
      </c>
      <c r="E377" s="27" t="s">
        <v>3618</v>
      </c>
      <c r="F377" s="27" t="s">
        <v>3619</v>
      </c>
      <c r="G377" s="27" t="s">
        <v>1139</v>
      </c>
      <c r="H377" s="27" t="s">
        <v>3620</v>
      </c>
      <c r="I377" s="27" t="s">
        <v>3621</v>
      </c>
      <c r="J377" s="27" t="s">
        <v>3622</v>
      </c>
      <c r="K377" s="27" t="s">
        <v>3623</v>
      </c>
      <c r="L377" s="27" t="s">
        <v>1145</v>
      </c>
      <c r="M377" s="27" t="s">
        <v>3624</v>
      </c>
      <c r="N377" s="22"/>
      <c r="O377" s="22"/>
      <c r="P377" s="22"/>
      <c r="Q377" s="22"/>
      <c r="R377" s="22"/>
      <c r="S377" s="22"/>
      <c r="T377" s="22"/>
      <c r="U377" s="22"/>
      <c r="V377" s="22"/>
      <c r="W377" s="22"/>
      <c r="X377" s="22"/>
      <c r="Y377" s="22"/>
      <c r="Z377" s="22"/>
    </row>
    <row r="378" spans="1:26" ht="14.5" x14ac:dyDescent="0.35">
      <c r="A378" s="24" t="s">
        <v>511</v>
      </c>
      <c r="B378" s="27" t="s">
        <v>3625</v>
      </c>
      <c r="C378" s="27" t="s">
        <v>3626</v>
      </c>
      <c r="D378" s="27" t="s">
        <v>927</v>
      </c>
      <c r="E378" s="27" t="s">
        <v>3627</v>
      </c>
      <c r="F378" s="27" t="s">
        <v>3628</v>
      </c>
      <c r="G378" s="27" t="s">
        <v>3629</v>
      </c>
      <c r="H378" s="27" t="s">
        <v>3630</v>
      </c>
      <c r="I378" s="27" t="s">
        <v>3631</v>
      </c>
      <c r="J378" s="27" t="s">
        <v>3632</v>
      </c>
      <c r="K378" s="27" t="s">
        <v>3633</v>
      </c>
      <c r="L378" s="27" t="s">
        <v>3634</v>
      </c>
      <c r="M378" s="27" t="s">
        <v>3635</v>
      </c>
      <c r="N378" s="27" t="s">
        <v>3636</v>
      </c>
      <c r="O378" s="27" t="s">
        <v>3637</v>
      </c>
      <c r="P378" s="27" t="s">
        <v>1149</v>
      </c>
      <c r="Q378" s="22"/>
      <c r="R378" s="22"/>
      <c r="S378" s="22"/>
      <c r="T378" s="22"/>
      <c r="U378" s="22"/>
      <c r="V378" s="22"/>
      <c r="W378" s="22"/>
      <c r="X378" s="22"/>
      <c r="Y378" s="22"/>
      <c r="Z378" s="22"/>
    </row>
    <row r="379" spans="1:26" ht="14.5" x14ac:dyDescent="0.35">
      <c r="A379" s="24" t="s">
        <v>512</v>
      </c>
      <c r="B379" s="27" t="s">
        <v>3638</v>
      </c>
      <c r="C379" s="27" t="s">
        <v>3639</v>
      </c>
      <c r="D379" s="27" t="s">
        <v>3640</v>
      </c>
      <c r="E379" s="27" t="s">
        <v>3641</v>
      </c>
      <c r="F379" s="27" t="s">
        <v>3642</v>
      </c>
      <c r="G379" s="27" t="s">
        <v>3643</v>
      </c>
      <c r="H379" s="27" t="s">
        <v>3644</v>
      </c>
      <c r="I379" s="27" t="s">
        <v>3645</v>
      </c>
      <c r="J379" s="27" t="s">
        <v>3646</v>
      </c>
      <c r="K379" s="27" t="s">
        <v>3647</v>
      </c>
      <c r="L379" s="27" t="s">
        <v>3648</v>
      </c>
      <c r="M379" s="27" t="s">
        <v>3649</v>
      </c>
      <c r="N379" s="22"/>
      <c r="O379" s="22"/>
      <c r="P379" s="22"/>
      <c r="Q379" s="22"/>
      <c r="R379" s="22"/>
      <c r="S379" s="22"/>
      <c r="T379" s="22"/>
      <c r="U379" s="22"/>
      <c r="V379" s="22"/>
      <c r="W379" s="22"/>
      <c r="X379" s="22"/>
      <c r="Y379" s="22"/>
      <c r="Z379" s="22"/>
    </row>
    <row r="380" spans="1:26" ht="14.5" x14ac:dyDescent="0.35">
      <c r="A380" s="32" t="s">
        <v>513</v>
      </c>
      <c r="B380" s="26" t="s">
        <v>3650</v>
      </c>
      <c r="C380" s="26" t="s">
        <v>3651</v>
      </c>
      <c r="D380" s="26" t="s">
        <v>2368</v>
      </c>
      <c r="E380" s="26" t="s">
        <v>3652</v>
      </c>
      <c r="F380" s="26" t="s">
        <v>3653</v>
      </c>
      <c r="G380" s="26" t="s">
        <v>3654</v>
      </c>
      <c r="H380" s="26" t="s">
        <v>1457</v>
      </c>
      <c r="I380" s="26" t="s">
        <v>3281</v>
      </c>
      <c r="J380" s="26" t="s">
        <v>3655</v>
      </c>
      <c r="K380" s="26" t="s">
        <v>3656</v>
      </c>
      <c r="L380" s="26" t="s">
        <v>3657</v>
      </c>
      <c r="M380" s="26" t="s">
        <v>2886</v>
      </c>
      <c r="N380" s="21"/>
      <c r="O380" s="21"/>
      <c r="P380" s="21"/>
      <c r="Q380" s="21"/>
      <c r="R380" s="21"/>
      <c r="S380" s="21"/>
      <c r="T380" s="21"/>
      <c r="U380" s="21"/>
      <c r="V380" s="21"/>
      <c r="W380" s="21"/>
      <c r="X380" s="21"/>
      <c r="Y380" s="21"/>
      <c r="Z380" s="21"/>
    </row>
    <row r="381" spans="1:26" ht="14.5" x14ac:dyDescent="0.35">
      <c r="A381" s="24" t="s">
        <v>514</v>
      </c>
      <c r="B381" s="27" t="s">
        <v>3658</v>
      </c>
      <c r="C381" s="27" t="s">
        <v>3659</v>
      </c>
      <c r="D381" s="27" t="s">
        <v>3660</v>
      </c>
      <c r="E381" s="27" t="s">
        <v>3661</v>
      </c>
      <c r="F381" s="27" t="s">
        <v>3662</v>
      </c>
      <c r="G381" s="27" t="s">
        <v>3663</v>
      </c>
      <c r="H381" s="27" t="s">
        <v>3664</v>
      </c>
      <c r="I381" s="22"/>
      <c r="J381" s="22"/>
      <c r="K381" s="22"/>
      <c r="L381" s="22"/>
      <c r="M381" s="22"/>
      <c r="N381" s="22"/>
      <c r="O381" s="22"/>
      <c r="P381" s="22"/>
      <c r="Q381" s="22"/>
      <c r="R381" s="22"/>
      <c r="S381" s="22"/>
      <c r="T381" s="22"/>
      <c r="U381" s="22"/>
      <c r="V381" s="22"/>
      <c r="W381" s="22"/>
      <c r="X381" s="22"/>
      <c r="Y381" s="22"/>
      <c r="Z381" s="22"/>
    </row>
    <row r="382" spans="1:26" ht="14.5" x14ac:dyDescent="0.35">
      <c r="A382" s="24" t="s">
        <v>515</v>
      </c>
      <c r="B382" s="27" t="s">
        <v>3665</v>
      </c>
      <c r="C382" s="27" t="s">
        <v>3666</v>
      </c>
      <c r="D382" s="27" t="s">
        <v>3667</v>
      </c>
      <c r="E382" s="27" t="s">
        <v>3668</v>
      </c>
      <c r="F382" s="27" t="s">
        <v>3669</v>
      </c>
      <c r="G382" s="27" t="s">
        <v>3670</v>
      </c>
      <c r="H382" s="27" t="s">
        <v>3671</v>
      </c>
      <c r="I382" s="27" t="s">
        <v>3672</v>
      </c>
      <c r="J382" s="27" t="s">
        <v>819</v>
      </c>
      <c r="K382" s="27" t="s">
        <v>3673</v>
      </c>
      <c r="L382" s="27" t="s">
        <v>3674</v>
      </c>
      <c r="M382" s="27" t="s">
        <v>3675</v>
      </c>
      <c r="N382" s="22"/>
      <c r="O382" s="22"/>
      <c r="P382" s="22"/>
      <c r="Q382" s="22"/>
      <c r="R382" s="22"/>
      <c r="S382" s="22"/>
      <c r="T382" s="22"/>
      <c r="U382" s="22"/>
      <c r="V382" s="22"/>
      <c r="W382" s="22"/>
      <c r="X382" s="22"/>
      <c r="Y382" s="22"/>
      <c r="Z382" s="22"/>
    </row>
    <row r="383" spans="1:26" ht="14.5" x14ac:dyDescent="0.35">
      <c r="A383" s="24" t="s">
        <v>516</v>
      </c>
      <c r="B383" s="27" t="s">
        <v>3676</v>
      </c>
      <c r="C383" s="27" t="s">
        <v>3677</v>
      </c>
      <c r="D383" s="27" t="s">
        <v>3678</v>
      </c>
      <c r="E383" s="27" t="s">
        <v>3679</v>
      </c>
      <c r="F383" s="27" t="s">
        <v>3680</v>
      </c>
      <c r="G383" s="27" t="s">
        <v>3367</v>
      </c>
      <c r="H383" s="27" t="s">
        <v>3681</v>
      </c>
      <c r="I383" s="27" t="s">
        <v>3682</v>
      </c>
      <c r="J383" s="27" t="s">
        <v>3683</v>
      </c>
      <c r="K383" s="27" t="s">
        <v>3466</v>
      </c>
      <c r="L383" s="27" t="s">
        <v>3684</v>
      </c>
      <c r="M383" s="22"/>
      <c r="N383" s="22"/>
      <c r="O383" s="22"/>
      <c r="P383" s="22"/>
      <c r="Q383" s="22"/>
      <c r="R383" s="22"/>
      <c r="S383" s="22"/>
      <c r="T383" s="22"/>
      <c r="U383" s="22"/>
      <c r="V383" s="22"/>
      <c r="W383" s="22"/>
      <c r="X383" s="22"/>
      <c r="Y383" s="22"/>
      <c r="Z383" s="22"/>
    </row>
    <row r="384" spans="1:26" ht="14.5" x14ac:dyDescent="0.35">
      <c r="A384" s="24" t="s">
        <v>517</v>
      </c>
      <c r="B384" s="27" t="s">
        <v>3685</v>
      </c>
      <c r="C384" s="27" t="s">
        <v>3686</v>
      </c>
      <c r="D384" s="27" t="s">
        <v>3687</v>
      </c>
      <c r="E384" s="27" t="s">
        <v>784</v>
      </c>
      <c r="F384" s="27" t="s">
        <v>3688</v>
      </c>
      <c r="G384" s="27" t="s">
        <v>3689</v>
      </c>
      <c r="H384" s="27" t="s">
        <v>3690</v>
      </c>
      <c r="I384" s="22"/>
      <c r="J384" s="22"/>
      <c r="K384" s="22"/>
      <c r="L384" s="22"/>
      <c r="M384" s="22"/>
      <c r="N384" s="22"/>
      <c r="O384" s="22"/>
      <c r="P384" s="22"/>
      <c r="Q384" s="22"/>
      <c r="R384" s="22"/>
      <c r="S384" s="22"/>
      <c r="T384" s="22"/>
      <c r="U384" s="22"/>
      <c r="V384" s="22"/>
      <c r="W384" s="22"/>
      <c r="X384" s="22"/>
      <c r="Y384" s="22"/>
      <c r="Z384" s="22"/>
    </row>
    <row r="385" spans="1:26" ht="14.5" x14ac:dyDescent="0.35">
      <c r="A385" s="24" t="s">
        <v>518</v>
      </c>
      <c r="B385" s="27" t="s">
        <v>3691</v>
      </c>
      <c r="C385" s="27" t="s">
        <v>3692</v>
      </c>
      <c r="D385" s="27" t="s">
        <v>3693</v>
      </c>
      <c r="E385" s="27" t="s">
        <v>3694</v>
      </c>
      <c r="F385" s="27" t="s">
        <v>3695</v>
      </c>
      <c r="G385" s="27" t="s">
        <v>3696</v>
      </c>
      <c r="H385" s="27" t="s">
        <v>3697</v>
      </c>
      <c r="I385" s="27" t="s">
        <v>3698</v>
      </c>
      <c r="J385" s="27" t="s">
        <v>3699</v>
      </c>
      <c r="K385" s="27" t="s">
        <v>3700</v>
      </c>
      <c r="L385" s="27" t="s">
        <v>3701</v>
      </c>
      <c r="M385" s="27" t="s">
        <v>3702</v>
      </c>
      <c r="N385" s="22"/>
      <c r="O385" s="22"/>
      <c r="P385" s="22"/>
      <c r="Q385" s="22"/>
      <c r="R385" s="22"/>
      <c r="S385" s="22"/>
      <c r="T385" s="22"/>
      <c r="U385" s="22"/>
      <c r="V385" s="22"/>
      <c r="W385" s="22"/>
      <c r="X385" s="22"/>
      <c r="Y385" s="22"/>
      <c r="Z385" s="22"/>
    </row>
    <row r="386" spans="1:26" ht="14.5" x14ac:dyDescent="0.35">
      <c r="A386" s="24" t="s">
        <v>519</v>
      </c>
      <c r="B386" s="27" t="s">
        <v>3703</v>
      </c>
      <c r="C386" s="27" t="s">
        <v>3704</v>
      </c>
      <c r="D386" s="27" t="s">
        <v>1018</v>
      </c>
      <c r="E386" s="27" t="s">
        <v>3705</v>
      </c>
      <c r="F386" s="27" t="s">
        <v>3706</v>
      </c>
      <c r="G386" s="27" t="s">
        <v>3707</v>
      </c>
      <c r="H386" s="27" t="s">
        <v>3708</v>
      </c>
      <c r="I386" s="27" t="s">
        <v>3709</v>
      </c>
      <c r="J386" s="27" t="s">
        <v>3710</v>
      </c>
      <c r="K386" s="27" t="s">
        <v>3711</v>
      </c>
      <c r="L386" s="22"/>
      <c r="M386" s="22"/>
      <c r="N386" s="22"/>
      <c r="O386" s="22"/>
      <c r="P386" s="22"/>
      <c r="Q386" s="22"/>
      <c r="R386" s="22"/>
      <c r="S386" s="22"/>
      <c r="T386" s="22"/>
      <c r="U386" s="22"/>
      <c r="V386" s="22"/>
      <c r="W386" s="22"/>
      <c r="X386" s="22"/>
      <c r="Y386" s="22"/>
      <c r="Z386" s="22"/>
    </row>
    <row r="387" spans="1:26" ht="14.5" x14ac:dyDescent="0.35">
      <c r="A387" s="24" t="s">
        <v>520</v>
      </c>
      <c r="B387" s="27" t="s">
        <v>3712</v>
      </c>
      <c r="C387" s="27" t="s">
        <v>3120</v>
      </c>
      <c r="D387" s="27" t="s">
        <v>1835</v>
      </c>
      <c r="E387" s="27" t="s">
        <v>3713</v>
      </c>
      <c r="F387" s="27" t="s">
        <v>3714</v>
      </c>
      <c r="G387" s="27" t="s">
        <v>3715</v>
      </c>
      <c r="H387" s="22"/>
      <c r="I387" s="22"/>
      <c r="J387" s="22"/>
      <c r="K387" s="22"/>
      <c r="L387" s="22"/>
      <c r="M387" s="22"/>
      <c r="N387" s="22"/>
      <c r="O387" s="22"/>
      <c r="P387" s="22"/>
      <c r="Q387" s="22"/>
      <c r="R387" s="22"/>
      <c r="S387" s="22"/>
      <c r="T387" s="22"/>
      <c r="U387" s="22"/>
      <c r="V387" s="22"/>
      <c r="W387" s="22"/>
      <c r="X387" s="22"/>
      <c r="Y387" s="22"/>
      <c r="Z387" s="22"/>
    </row>
    <row r="388" spans="1:26" ht="14.5" x14ac:dyDescent="0.35">
      <c r="A388" s="24" t="s">
        <v>521</v>
      </c>
      <c r="B388" s="27" t="s">
        <v>3716</v>
      </c>
      <c r="C388" s="27" t="s">
        <v>3717</v>
      </c>
      <c r="D388" s="27" t="s">
        <v>3718</v>
      </c>
      <c r="E388" s="27" t="s">
        <v>3719</v>
      </c>
      <c r="F388" s="27" t="s">
        <v>3720</v>
      </c>
      <c r="G388" s="27" t="s">
        <v>3721</v>
      </c>
      <c r="H388" s="27" t="s">
        <v>3722</v>
      </c>
      <c r="I388" s="27" t="s">
        <v>3723</v>
      </c>
      <c r="J388" s="27" t="s">
        <v>3724</v>
      </c>
      <c r="K388" s="27" t="s">
        <v>3725</v>
      </c>
      <c r="L388" s="27" t="s">
        <v>1862</v>
      </c>
      <c r="M388" s="27" t="s">
        <v>3726</v>
      </c>
      <c r="N388" s="27" t="s">
        <v>3727</v>
      </c>
      <c r="O388" s="22"/>
      <c r="P388" s="22"/>
      <c r="Q388" s="22"/>
      <c r="R388" s="22"/>
      <c r="S388" s="22"/>
      <c r="T388" s="22"/>
      <c r="U388" s="22"/>
      <c r="V388" s="22"/>
      <c r="W388" s="22"/>
      <c r="X388" s="22"/>
      <c r="Y388" s="22"/>
      <c r="Z388" s="22"/>
    </row>
    <row r="389" spans="1:26" ht="14.5" x14ac:dyDescent="0.35">
      <c r="A389" s="24" t="s">
        <v>522</v>
      </c>
      <c r="B389" s="27" t="s">
        <v>3665</v>
      </c>
      <c r="C389" s="27" t="s">
        <v>3728</v>
      </c>
      <c r="D389" s="27" t="s">
        <v>3729</v>
      </c>
      <c r="E389" s="27" t="s">
        <v>3730</v>
      </c>
      <c r="F389" s="27" t="s">
        <v>3731</v>
      </c>
      <c r="G389" s="27" t="s">
        <v>3732</v>
      </c>
      <c r="H389" s="27" t="s">
        <v>3733</v>
      </c>
      <c r="I389" s="27" t="s">
        <v>3734</v>
      </c>
      <c r="J389" s="27" t="s">
        <v>3735</v>
      </c>
      <c r="K389" s="27" t="s">
        <v>3736</v>
      </c>
      <c r="L389" s="27" t="s">
        <v>3737</v>
      </c>
      <c r="M389" s="22"/>
      <c r="N389" s="22"/>
      <c r="O389" s="22"/>
      <c r="P389" s="22"/>
      <c r="Q389" s="22"/>
      <c r="R389" s="22"/>
      <c r="S389" s="22"/>
      <c r="T389" s="22"/>
      <c r="U389" s="22"/>
      <c r="V389" s="22"/>
      <c r="W389" s="22"/>
      <c r="X389" s="22"/>
      <c r="Y389" s="22"/>
      <c r="Z389" s="22"/>
    </row>
    <row r="390" spans="1:26" ht="14.5" x14ac:dyDescent="0.35">
      <c r="A390" s="24" t="s">
        <v>523</v>
      </c>
      <c r="B390" s="27" t="s">
        <v>3738</v>
      </c>
      <c r="C390" s="27" t="s">
        <v>853</v>
      </c>
      <c r="D390" s="27" t="s">
        <v>3739</v>
      </c>
      <c r="E390" s="27" t="s">
        <v>3740</v>
      </c>
      <c r="F390" s="27" t="s">
        <v>3741</v>
      </c>
      <c r="G390" s="27" t="s">
        <v>3159</v>
      </c>
      <c r="H390" s="27" t="s">
        <v>3742</v>
      </c>
      <c r="I390" s="27" t="s">
        <v>1341</v>
      </c>
      <c r="J390" s="27" t="s">
        <v>3743</v>
      </c>
      <c r="K390" s="27" t="s">
        <v>3744</v>
      </c>
      <c r="L390" s="27" t="s">
        <v>3745</v>
      </c>
      <c r="M390" s="22"/>
      <c r="N390" s="22"/>
      <c r="O390" s="22"/>
      <c r="P390" s="22"/>
      <c r="Q390" s="22"/>
      <c r="R390" s="22"/>
      <c r="S390" s="22"/>
      <c r="T390" s="22"/>
      <c r="U390" s="22"/>
      <c r="V390" s="22"/>
      <c r="W390" s="22"/>
      <c r="X390" s="22"/>
      <c r="Y390" s="22"/>
      <c r="Z390" s="22"/>
    </row>
    <row r="391" spans="1:26" ht="14.5" x14ac:dyDescent="0.35">
      <c r="A391" s="24" t="s">
        <v>524</v>
      </c>
      <c r="B391" s="27" t="s">
        <v>3746</v>
      </c>
      <c r="C391" s="27" t="s">
        <v>3747</v>
      </c>
      <c r="D391" s="27" t="s">
        <v>3748</v>
      </c>
      <c r="E391" s="27" t="s">
        <v>3749</v>
      </c>
      <c r="F391" s="27" t="s">
        <v>3750</v>
      </c>
      <c r="G391" s="27" t="s">
        <v>3751</v>
      </c>
      <c r="H391" s="27" t="s">
        <v>3752</v>
      </c>
      <c r="I391" s="27" t="s">
        <v>3753</v>
      </c>
      <c r="J391" s="27" t="s">
        <v>3754</v>
      </c>
      <c r="K391" s="27" t="s">
        <v>3755</v>
      </c>
      <c r="L391" s="27" t="s">
        <v>3756</v>
      </c>
      <c r="M391" s="27" t="s">
        <v>861</v>
      </c>
      <c r="N391" s="27" t="s">
        <v>3757</v>
      </c>
      <c r="O391" s="22"/>
      <c r="P391" s="22"/>
      <c r="Q391" s="22"/>
      <c r="R391" s="22"/>
      <c r="S391" s="22"/>
      <c r="T391" s="22"/>
      <c r="U391" s="22"/>
      <c r="V391" s="22"/>
      <c r="W391" s="22"/>
      <c r="X391" s="22"/>
      <c r="Y391" s="22"/>
      <c r="Z391" s="22"/>
    </row>
    <row r="392" spans="1:26" ht="14.5" x14ac:dyDescent="0.35">
      <c r="A392" s="32" t="s">
        <v>525</v>
      </c>
      <c r="B392" s="26" t="s">
        <v>3758</v>
      </c>
      <c r="C392" s="26" t="s">
        <v>3759</v>
      </c>
      <c r="D392" s="26" t="s">
        <v>2415</v>
      </c>
      <c r="E392" s="26" t="s">
        <v>3760</v>
      </c>
      <c r="F392" s="26" t="s">
        <v>3451</v>
      </c>
      <c r="G392" s="26" t="s">
        <v>3761</v>
      </c>
      <c r="H392" s="26" t="s">
        <v>3762</v>
      </c>
      <c r="I392" s="26" t="s">
        <v>3763</v>
      </c>
      <c r="J392" s="21"/>
      <c r="K392" s="21"/>
      <c r="L392" s="21"/>
      <c r="M392" s="21"/>
      <c r="N392" s="21"/>
      <c r="O392" s="21"/>
      <c r="P392" s="21"/>
      <c r="Q392" s="21"/>
      <c r="R392" s="21"/>
      <c r="S392" s="21"/>
      <c r="T392" s="21"/>
      <c r="U392" s="21"/>
      <c r="V392" s="21"/>
      <c r="W392" s="21"/>
      <c r="X392" s="21"/>
      <c r="Y392" s="21"/>
      <c r="Z392" s="21"/>
    </row>
    <row r="393" spans="1:26" ht="14.5" x14ac:dyDescent="0.35">
      <c r="A393" s="24" t="s">
        <v>526</v>
      </c>
      <c r="B393" s="27" t="s">
        <v>3764</v>
      </c>
      <c r="C393" s="27" t="s">
        <v>3765</v>
      </c>
      <c r="D393" s="27" t="s">
        <v>3766</v>
      </c>
      <c r="E393" s="27" t="s">
        <v>3767</v>
      </c>
      <c r="F393" s="22"/>
      <c r="G393" s="22"/>
      <c r="H393" s="22"/>
      <c r="I393" s="22"/>
      <c r="J393" s="22"/>
      <c r="K393" s="22"/>
      <c r="L393" s="22"/>
      <c r="M393" s="22"/>
      <c r="N393" s="22"/>
      <c r="O393" s="22"/>
      <c r="P393" s="22"/>
      <c r="Q393" s="22"/>
      <c r="R393" s="22"/>
      <c r="S393" s="22"/>
      <c r="T393" s="22"/>
      <c r="U393" s="22"/>
      <c r="V393" s="22"/>
      <c r="W393" s="22"/>
      <c r="X393" s="22"/>
      <c r="Y393" s="22"/>
      <c r="Z393" s="22"/>
    </row>
    <row r="394" spans="1:26" ht="14.5" x14ac:dyDescent="0.35">
      <c r="A394" s="24" t="s">
        <v>527</v>
      </c>
      <c r="B394" s="27" t="s">
        <v>3768</v>
      </c>
      <c r="C394" s="27" t="s">
        <v>810</v>
      </c>
      <c r="D394" s="27" t="s">
        <v>3219</v>
      </c>
      <c r="E394" s="27" t="s">
        <v>2915</v>
      </c>
      <c r="F394" s="27" t="s">
        <v>3769</v>
      </c>
      <c r="G394" s="27" t="s">
        <v>3770</v>
      </c>
      <c r="H394" s="27" t="s">
        <v>3771</v>
      </c>
      <c r="I394" s="27" t="s">
        <v>1600</v>
      </c>
      <c r="J394" s="27" t="s">
        <v>3772</v>
      </c>
      <c r="K394" s="22"/>
      <c r="L394" s="22"/>
      <c r="M394" s="22"/>
      <c r="N394" s="22"/>
      <c r="O394" s="22"/>
      <c r="P394" s="22"/>
      <c r="Q394" s="22"/>
      <c r="R394" s="22"/>
      <c r="S394" s="22"/>
      <c r="T394" s="22"/>
      <c r="U394" s="22"/>
      <c r="V394" s="22"/>
      <c r="W394" s="22"/>
      <c r="X394" s="22"/>
      <c r="Y394" s="22"/>
      <c r="Z394" s="22"/>
    </row>
    <row r="395" spans="1:26" ht="14.5" x14ac:dyDescent="0.35">
      <c r="A395" s="24" t="s">
        <v>528</v>
      </c>
      <c r="B395" s="27" t="s">
        <v>3773</v>
      </c>
      <c r="C395" s="27" t="s">
        <v>1335</v>
      </c>
      <c r="D395" s="27" t="s">
        <v>3774</v>
      </c>
      <c r="E395" s="27" t="s">
        <v>3775</v>
      </c>
      <c r="F395" s="27" t="s">
        <v>3328</v>
      </c>
      <c r="G395" s="22"/>
      <c r="H395" s="22"/>
      <c r="I395" s="22"/>
      <c r="J395" s="22"/>
      <c r="K395" s="22"/>
      <c r="L395" s="22"/>
      <c r="M395" s="22"/>
      <c r="N395" s="22"/>
      <c r="O395" s="22"/>
      <c r="P395" s="22"/>
      <c r="Q395" s="22"/>
      <c r="R395" s="22"/>
      <c r="S395" s="22"/>
      <c r="T395" s="22"/>
      <c r="U395" s="22"/>
      <c r="V395" s="22"/>
      <c r="W395" s="22"/>
      <c r="X395" s="22"/>
      <c r="Y395" s="22"/>
      <c r="Z395" s="22"/>
    </row>
    <row r="396" spans="1:26" ht="14.5" x14ac:dyDescent="0.35">
      <c r="A396" s="24" t="s">
        <v>3776</v>
      </c>
      <c r="B396" s="27" t="s">
        <v>3777</v>
      </c>
      <c r="C396" s="27" t="s">
        <v>3778</v>
      </c>
      <c r="D396" s="27" t="s">
        <v>3779</v>
      </c>
      <c r="E396" s="27" t="s">
        <v>2356</v>
      </c>
      <c r="F396" s="27" t="s">
        <v>3780</v>
      </c>
      <c r="G396" s="27" t="s">
        <v>3781</v>
      </c>
      <c r="H396" s="27" t="s">
        <v>3782</v>
      </c>
      <c r="I396" s="27" t="s">
        <v>3783</v>
      </c>
      <c r="J396" s="27" t="s">
        <v>1398</v>
      </c>
      <c r="K396" s="27" t="s">
        <v>3784</v>
      </c>
      <c r="L396" s="27" t="s">
        <v>2237</v>
      </c>
      <c r="M396" s="27" t="s">
        <v>1234</v>
      </c>
      <c r="N396" s="27" t="s">
        <v>3785</v>
      </c>
      <c r="O396" s="27" t="s">
        <v>3786</v>
      </c>
      <c r="P396" s="27" t="s">
        <v>1329</v>
      </c>
      <c r="Q396" s="22"/>
      <c r="R396" s="22"/>
      <c r="S396" s="22"/>
      <c r="T396" s="22"/>
      <c r="U396" s="22"/>
      <c r="V396" s="22"/>
      <c r="W396" s="22"/>
      <c r="X396" s="22"/>
      <c r="Y396" s="22"/>
      <c r="Z396" s="22"/>
    </row>
    <row r="397" spans="1:26" ht="14.5" x14ac:dyDescent="0.35">
      <c r="A397" s="32" t="s">
        <v>524</v>
      </c>
      <c r="B397" s="26" t="s">
        <v>3746</v>
      </c>
      <c r="C397" s="26" t="s">
        <v>1928</v>
      </c>
      <c r="D397" s="26" t="s">
        <v>3787</v>
      </c>
      <c r="E397" s="26" t="s">
        <v>3788</v>
      </c>
      <c r="F397" s="26" t="s">
        <v>3789</v>
      </c>
      <c r="G397" s="26" t="s">
        <v>3790</v>
      </c>
      <c r="H397" s="26" t="s">
        <v>3791</v>
      </c>
      <c r="I397" s="26" t="s">
        <v>3792</v>
      </c>
      <c r="J397" s="26" t="s">
        <v>3793</v>
      </c>
      <c r="K397" s="26" t="s">
        <v>3794</v>
      </c>
      <c r="L397" s="26" t="s">
        <v>3795</v>
      </c>
      <c r="M397" s="26" t="s">
        <v>3796</v>
      </c>
      <c r="N397" s="26" t="s">
        <v>3526</v>
      </c>
      <c r="O397" s="26" t="s">
        <v>3797</v>
      </c>
      <c r="P397" s="26" t="s">
        <v>2021</v>
      </c>
      <c r="Q397" s="26" t="s">
        <v>3798</v>
      </c>
      <c r="R397" s="21"/>
      <c r="S397" s="21"/>
      <c r="T397" s="21"/>
      <c r="U397" s="21"/>
      <c r="V397" s="21"/>
      <c r="W397" s="21"/>
      <c r="X397" s="21"/>
      <c r="Y397" s="21"/>
      <c r="Z397" s="21"/>
    </row>
    <row r="398" spans="1:26" ht="14.5" x14ac:dyDescent="0.35">
      <c r="A398" s="24" t="s">
        <v>530</v>
      </c>
      <c r="B398" s="27" t="s">
        <v>3799</v>
      </c>
      <c r="C398" s="27" t="s">
        <v>1123</v>
      </c>
      <c r="D398" s="27" t="s">
        <v>3800</v>
      </c>
      <c r="E398" s="27" t="s">
        <v>3801</v>
      </c>
      <c r="F398" s="27" t="s">
        <v>3802</v>
      </c>
      <c r="G398" s="27" t="s">
        <v>3803</v>
      </c>
      <c r="H398" s="22"/>
      <c r="I398" s="22"/>
      <c r="J398" s="22"/>
      <c r="K398" s="22"/>
      <c r="L398" s="22"/>
      <c r="M398" s="22"/>
      <c r="N398" s="22"/>
      <c r="O398" s="22"/>
      <c r="P398" s="22"/>
      <c r="Q398" s="22"/>
      <c r="R398" s="22"/>
      <c r="S398" s="22"/>
      <c r="T398" s="22"/>
      <c r="U398" s="22"/>
      <c r="V398" s="22"/>
      <c r="W398" s="22"/>
      <c r="X398" s="22"/>
      <c r="Y398" s="22"/>
      <c r="Z398" s="22"/>
    </row>
    <row r="399" spans="1:26" ht="14.5" x14ac:dyDescent="0.35">
      <c r="A399" s="24" t="s">
        <v>531</v>
      </c>
      <c r="B399" s="27" t="s">
        <v>3804</v>
      </c>
      <c r="C399" s="27" t="s">
        <v>3805</v>
      </c>
      <c r="D399" s="27" t="s">
        <v>3806</v>
      </c>
      <c r="E399" s="27" t="s">
        <v>3807</v>
      </c>
      <c r="F399" s="27" t="s">
        <v>3808</v>
      </c>
      <c r="G399" s="27" t="s">
        <v>3809</v>
      </c>
      <c r="H399" s="27" t="s">
        <v>3339</v>
      </c>
      <c r="I399" s="27" t="s">
        <v>2165</v>
      </c>
      <c r="J399" s="27" t="s">
        <v>3810</v>
      </c>
      <c r="K399" s="27" t="s">
        <v>3811</v>
      </c>
      <c r="L399" s="22"/>
      <c r="M399" s="22"/>
      <c r="N399" s="22"/>
      <c r="O399" s="22"/>
      <c r="P399" s="22"/>
      <c r="Q399" s="22"/>
      <c r="R399" s="22"/>
      <c r="S399" s="22"/>
      <c r="T399" s="22"/>
      <c r="U399" s="22"/>
      <c r="V399" s="22"/>
      <c r="W399" s="22"/>
      <c r="X399" s="22"/>
      <c r="Y399" s="22"/>
      <c r="Z399" s="22"/>
    </row>
    <row r="400" spans="1:26" ht="14.5" x14ac:dyDescent="0.35">
      <c r="A400" s="24" t="s">
        <v>532</v>
      </c>
      <c r="B400" s="27" t="s">
        <v>3812</v>
      </c>
      <c r="C400" s="27" t="s">
        <v>3813</v>
      </c>
      <c r="D400" s="27" t="s">
        <v>3814</v>
      </c>
      <c r="E400" s="27" t="s">
        <v>3815</v>
      </c>
      <c r="F400" s="27" t="s">
        <v>3183</v>
      </c>
      <c r="G400" s="27" t="s">
        <v>3816</v>
      </c>
      <c r="H400" s="22"/>
      <c r="I400" s="22"/>
      <c r="J400" s="22"/>
      <c r="K400" s="22"/>
      <c r="L400" s="22"/>
      <c r="M400" s="22"/>
      <c r="N400" s="22"/>
      <c r="O400" s="22"/>
      <c r="P400" s="22"/>
      <c r="Q400" s="22"/>
      <c r="R400" s="22"/>
      <c r="S400" s="22"/>
      <c r="T400" s="22"/>
      <c r="U400" s="22"/>
      <c r="V400" s="22"/>
      <c r="W400" s="22"/>
      <c r="X400" s="22"/>
      <c r="Y400" s="22"/>
      <c r="Z400" s="22"/>
    </row>
    <row r="401" spans="1:26" ht="14.5" x14ac:dyDescent="0.35">
      <c r="A401" s="24" t="s">
        <v>533</v>
      </c>
      <c r="B401" s="27" t="s">
        <v>3490</v>
      </c>
      <c r="C401" s="27" t="s">
        <v>3817</v>
      </c>
      <c r="D401" s="27" t="s">
        <v>1147</v>
      </c>
      <c r="E401" s="27" t="s">
        <v>3818</v>
      </c>
      <c r="F401" s="27" t="s">
        <v>2207</v>
      </c>
      <c r="G401" s="22"/>
      <c r="H401" s="22"/>
      <c r="I401" s="22"/>
      <c r="J401" s="22"/>
      <c r="K401" s="22"/>
      <c r="L401" s="22"/>
      <c r="M401" s="22"/>
      <c r="N401" s="22"/>
      <c r="O401" s="22"/>
      <c r="P401" s="22"/>
      <c r="Q401" s="22"/>
      <c r="R401" s="22"/>
      <c r="S401" s="22"/>
      <c r="T401" s="22"/>
      <c r="U401" s="22"/>
      <c r="V401" s="22"/>
      <c r="W401" s="22"/>
      <c r="X401" s="22"/>
      <c r="Y401" s="22"/>
      <c r="Z401" s="22"/>
    </row>
    <row r="402" spans="1:26" ht="14.5" x14ac:dyDescent="0.35">
      <c r="A402" s="32" t="s">
        <v>534</v>
      </c>
      <c r="B402" s="26" t="s">
        <v>3819</v>
      </c>
      <c r="C402" s="26" t="s">
        <v>3820</v>
      </c>
      <c r="D402" s="26" t="s">
        <v>3821</v>
      </c>
      <c r="E402" s="26" t="s">
        <v>3822</v>
      </c>
      <c r="F402" s="26" t="s">
        <v>3823</v>
      </c>
      <c r="G402" s="26" t="s">
        <v>3824</v>
      </c>
      <c r="H402" s="26" t="s">
        <v>3825</v>
      </c>
      <c r="I402" s="26" t="s">
        <v>3826</v>
      </c>
      <c r="J402" s="26" t="s">
        <v>1906</v>
      </c>
      <c r="K402" s="21"/>
      <c r="L402" s="21"/>
      <c r="M402" s="21"/>
      <c r="N402" s="21"/>
      <c r="O402" s="21"/>
      <c r="P402" s="21"/>
      <c r="Q402" s="21"/>
      <c r="R402" s="21"/>
      <c r="S402" s="21"/>
      <c r="T402" s="21"/>
      <c r="U402" s="21"/>
      <c r="V402" s="21"/>
      <c r="W402" s="21"/>
      <c r="X402" s="21"/>
      <c r="Y402" s="21"/>
      <c r="Z402" s="21"/>
    </row>
    <row r="403" spans="1:26" ht="14.5" x14ac:dyDescent="0.35">
      <c r="A403" s="24" t="s">
        <v>535</v>
      </c>
      <c r="B403" s="27" t="s">
        <v>3827</v>
      </c>
      <c r="C403" s="27" t="s">
        <v>3828</v>
      </c>
      <c r="D403" s="27" t="s">
        <v>3829</v>
      </c>
      <c r="E403" s="27" t="s">
        <v>3830</v>
      </c>
      <c r="F403" s="27" t="s">
        <v>981</v>
      </c>
      <c r="G403" s="27" t="s">
        <v>3831</v>
      </c>
      <c r="H403" s="27" t="s">
        <v>3832</v>
      </c>
      <c r="I403" s="27" t="s">
        <v>3833</v>
      </c>
      <c r="J403" s="22"/>
      <c r="K403" s="22"/>
      <c r="L403" s="22"/>
      <c r="M403" s="22"/>
      <c r="N403" s="22"/>
      <c r="O403" s="22"/>
      <c r="P403" s="22"/>
      <c r="Q403" s="22"/>
      <c r="R403" s="22"/>
      <c r="S403" s="22"/>
      <c r="T403" s="22"/>
      <c r="U403" s="22"/>
      <c r="V403" s="22"/>
      <c r="W403" s="22"/>
      <c r="X403" s="22"/>
      <c r="Y403" s="22"/>
      <c r="Z403" s="22"/>
    </row>
    <row r="404" spans="1:26" ht="14.5" x14ac:dyDescent="0.35">
      <c r="A404" s="24" t="s">
        <v>536</v>
      </c>
      <c r="B404" s="27" t="s">
        <v>3834</v>
      </c>
      <c r="C404" s="27" t="s">
        <v>3835</v>
      </c>
      <c r="D404" s="27" t="s">
        <v>3836</v>
      </c>
      <c r="E404" s="27" t="s">
        <v>3837</v>
      </c>
      <c r="F404" s="27" t="s">
        <v>3838</v>
      </c>
      <c r="G404" s="27" t="s">
        <v>2561</v>
      </c>
      <c r="H404" s="27" t="s">
        <v>3466</v>
      </c>
      <c r="I404" s="27" t="s">
        <v>3839</v>
      </c>
      <c r="J404" s="22"/>
      <c r="K404" s="22"/>
      <c r="L404" s="22"/>
      <c r="M404" s="22"/>
      <c r="N404" s="22"/>
      <c r="O404" s="22"/>
      <c r="P404" s="22"/>
      <c r="Q404" s="22"/>
      <c r="R404" s="22"/>
      <c r="S404" s="22"/>
      <c r="T404" s="22"/>
      <c r="U404" s="22"/>
      <c r="V404" s="22"/>
      <c r="W404" s="22"/>
      <c r="X404" s="22"/>
      <c r="Y404" s="22"/>
      <c r="Z404" s="22"/>
    </row>
    <row r="405" spans="1:26" ht="14.5" x14ac:dyDescent="0.35">
      <c r="A405" s="24" t="s">
        <v>537</v>
      </c>
      <c r="B405" s="27" t="s">
        <v>3840</v>
      </c>
      <c r="C405" s="27" t="s">
        <v>3841</v>
      </c>
      <c r="D405" s="27" t="s">
        <v>3490</v>
      </c>
      <c r="E405" s="27" t="s">
        <v>3842</v>
      </c>
      <c r="F405" s="27" t="s">
        <v>3843</v>
      </c>
      <c r="G405" s="27" t="s">
        <v>3844</v>
      </c>
      <c r="H405" s="27" t="s">
        <v>844</v>
      </c>
      <c r="I405" s="27" t="s">
        <v>3845</v>
      </c>
      <c r="J405" s="27" t="s">
        <v>3846</v>
      </c>
      <c r="K405" s="22"/>
      <c r="L405" s="22"/>
      <c r="M405" s="22"/>
      <c r="N405" s="22"/>
      <c r="O405" s="22"/>
      <c r="P405" s="22"/>
      <c r="Q405" s="22"/>
      <c r="R405" s="22"/>
      <c r="S405" s="22"/>
      <c r="T405" s="22"/>
      <c r="U405" s="22"/>
      <c r="V405" s="22"/>
      <c r="W405" s="22"/>
      <c r="X405" s="22"/>
      <c r="Y405" s="22"/>
      <c r="Z405" s="22"/>
    </row>
    <row r="406" spans="1:26" ht="14.5" x14ac:dyDescent="0.35">
      <c r="A406" s="24" t="s">
        <v>538</v>
      </c>
      <c r="B406" s="27" t="s">
        <v>3847</v>
      </c>
      <c r="C406" s="27" t="s">
        <v>3848</v>
      </c>
      <c r="D406" s="27" t="s">
        <v>1099</v>
      </c>
      <c r="E406" s="27" t="s">
        <v>3849</v>
      </c>
      <c r="F406" s="27" t="s">
        <v>981</v>
      </c>
      <c r="G406" s="27" t="s">
        <v>3850</v>
      </c>
      <c r="H406" s="27" t="s">
        <v>3851</v>
      </c>
      <c r="I406" s="27" t="s">
        <v>3826</v>
      </c>
      <c r="J406" s="27" t="s">
        <v>3852</v>
      </c>
      <c r="K406" s="27" t="s">
        <v>2051</v>
      </c>
      <c r="L406" s="27" t="s">
        <v>3853</v>
      </c>
      <c r="M406" s="27" t="s">
        <v>3854</v>
      </c>
      <c r="N406" s="27" t="s">
        <v>3855</v>
      </c>
      <c r="O406" s="27" t="s">
        <v>2886</v>
      </c>
      <c r="P406" s="22"/>
      <c r="Q406" s="22"/>
      <c r="R406" s="22"/>
      <c r="S406" s="22"/>
      <c r="T406" s="22"/>
      <c r="U406" s="22"/>
      <c r="V406" s="22"/>
      <c r="W406" s="22"/>
      <c r="X406" s="22"/>
      <c r="Y406" s="22"/>
      <c r="Z406" s="22"/>
    </row>
    <row r="407" spans="1:26" ht="14.5" x14ac:dyDescent="0.35">
      <c r="A407" s="24" t="s">
        <v>539</v>
      </c>
      <c r="B407" s="27" t="s">
        <v>3856</v>
      </c>
      <c r="C407" s="27" t="s">
        <v>3857</v>
      </c>
      <c r="D407" s="27" t="s">
        <v>3858</v>
      </c>
      <c r="E407" s="27" t="s">
        <v>2614</v>
      </c>
      <c r="F407" s="27" t="s">
        <v>3859</v>
      </c>
      <c r="G407" s="27" t="s">
        <v>3860</v>
      </c>
      <c r="H407" s="27" t="s">
        <v>3861</v>
      </c>
      <c r="I407" s="27" t="s">
        <v>3862</v>
      </c>
      <c r="J407" s="27" t="s">
        <v>3863</v>
      </c>
      <c r="K407" s="27" t="s">
        <v>3864</v>
      </c>
      <c r="L407" s="22"/>
      <c r="M407" s="22"/>
      <c r="N407" s="22"/>
      <c r="O407" s="22"/>
      <c r="P407" s="22"/>
      <c r="Q407" s="22"/>
      <c r="R407" s="22"/>
      <c r="S407" s="22"/>
      <c r="T407" s="22"/>
      <c r="U407" s="22"/>
      <c r="V407" s="22"/>
      <c r="W407" s="22"/>
      <c r="X407" s="22"/>
      <c r="Y407" s="22"/>
      <c r="Z407" s="22"/>
    </row>
    <row r="408" spans="1:26" ht="14.5" x14ac:dyDescent="0.35">
      <c r="A408" s="24" t="s">
        <v>540</v>
      </c>
      <c r="B408" s="27" t="s">
        <v>3865</v>
      </c>
      <c r="C408" s="27" t="s">
        <v>3866</v>
      </c>
      <c r="D408" s="27" t="s">
        <v>3867</v>
      </c>
      <c r="E408" s="27" t="s">
        <v>3868</v>
      </c>
      <c r="F408" s="27" t="s">
        <v>2915</v>
      </c>
      <c r="G408" s="27" t="s">
        <v>3869</v>
      </c>
      <c r="H408" s="27" t="s">
        <v>1837</v>
      </c>
      <c r="I408" s="27" t="s">
        <v>3870</v>
      </c>
      <c r="J408" s="27" t="s">
        <v>3871</v>
      </c>
      <c r="K408" s="27" t="s">
        <v>3872</v>
      </c>
      <c r="L408" s="27" t="s">
        <v>3873</v>
      </c>
      <c r="M408" s="27" t="s">
        <v>3874</v>
      </c>
      <c r="N408" s="27" t="s">
        <v>3803</v>
      </c>
      <c r="O408" s="22"/>
      <c r="P408" s="22"/>
      <c r="Q408" s="22"/>
      <c r="R408" s="22"/>
      <c r="S408" s="22"/>
      <c r="T408" s="22"/>
      <c r="U408" s="22"/>
      <c r="V408" s="22"/>
      <c r="W408" s="22"/>
      <c r="X408" s="22"/>
      <c r="Y408" s="22"/>
      <c r="Z408" s="22"/>
    </row>
    <row r="409" spans="1:26" ht="14.5" x14ac:dyDescent="0.35">
      <c r="A409" s="24" t="s">
        <v>541</v>
      </c>
      <c r="B409" s="27" t="s">
        <v>2432</v>
      </c>
      <c r="C409" s="27" t="s">
        <v>3875</v>
      </c>
      <c r="D409" s="27" t="s">
        <v>3876</v>
      </c>
      <c r="E409" s="27" t="s">
        <v>3877</v>
      </c>
      <c r="F409" s="27" t="s">
        <v>2364</v>
      </c>
      <c r="G409" s="27" t="s">
        <v>3878</v>
      </c>
      <c r="H409" s="27" t="s">
        <v>1558</v>
      </c>
      <c r="I409" s="27" t="s">
        <v>3879</v>
      </c>
      <c r="J409" s="22"/>
      <c r="K409" s="22"/>
      <c r="L409" s="22"/>
      <c r="M409" s="22"/>
      <c r="N409" s="22"/>
      <c r="O409" s="22"/>
      <c r="P409" s="22"/>
      <c r="Q409" s="22"/>
      <c r="R409" s="22"/>
      <c r="S409" s="22"/>
      <c r="T409" s="22"/>
      <c r="U409" s="22"/>
      <c r="V409" s="22"/>
      <c r="W409" s="22"/>
      <c r="X409" s="22"/>
      <c r="Y409" s="22"/>
      <c r="Z409" s="22"/>
    </row>
    <row r="410" spans="1:26" ht="14.5" x14ac:dyDescent="0.35">
      <c r="A410" s="24" t="s">
        <v>542</v>
      </c>
      <c r="B410" s="27" t="s">
        <v>3880</v>
      </c>
      <c r="C410" s="27" t="s">
        <v>3881</v>
      </c>
      <c r="D410" s="27" t="s">
        <v>3882</v>
      </c>
      <c r="E410" s="27" t="s">
        <v>3883</v>
      </c>
      <c r="F410" s="27" t="s">
        <v>3884</v>
      </c>
      <c r="G410" s="27" t="s">
        <v>2132</v>
      </c>
      <c r="H410" s="27" t="s">
        <v>3885</v>
      </c>
      <c r="I410" s="27" t="s">
        <v>3886</v>
      </c>
      <c r="J410" s="27" t="s">
        <v>3887</v>
      </c>
      <c r="K410" s="27" t="s">
        <v>3888</v>
      </c>
      <c r="L410" s="27" t="s">
        <v>3889</v>
      </c>
      <c r="M410" s="27" t="s">
        <v>3890</v>
      </c>
      <c r="N410" s="22"/>
      <c r="O410" s="22"/>
      <c r="P410" s="22"/>
      <c r="Q410" s="22"/>
      <c r="R410" s="22"/>
      <c r="S410" s="22"/>
      <c r="T410" s="22"/>
      <c r="U410" s="22"/>
      <c r="V410" s="22"/>
      <c r="W410" s="22"/>
      <c r="X410" s="22"/>
      <c r="Y410" s="22"/>
      <c r="Z410" s="22"/>
    </row>
    <row r="411" spans="1:26" ht="14.5" x14ac:dyDescent="0.35">
      <c r="A411" s="24" t="s">
        <v>543</v>
      </c>
      <c r="B411" s="27" t="s">
        <v>3891</v>
      </c>
      <c r="C411" s="27" t="s">
        <v>3892</v>
      </c>
      <c r="D411" s="27" t="s">
        <v>3893</v>
      </c>
      <c r="E411" s="27" t="s">
        <v>3894</v>
      </c>
      <c r="F411" s="27" t="s">
        <v>3895</v>
      </c>
      <c r="G411" s="27" t="s">
        <v>2886</v>
      </c>
      <c r="H411" s="22"/>
      <c r="I411" s="22"/>
      <c r="J411" s="22"/>
      <c r="K411" s="22"/>
      <c r="L411" s="22"/>
      <c r="M411" s="22"/>
      <c r="N411" s="22"/>
      <c r="O411" s="22"/>
      <c r="P411" s="22"/>
      <c r="Q411" s="22"/>
      <c r="R411" s="22"/>
      <c r="S411" s="22"/>
      <c r="T411" s="22"/>
      <c r="U411" s="22"/>
      <c r="V411" s="22"/>
      <c r="W411" s="22"/>
      <c r="X411" s="22"/>
      <c r="Y411" s="22"/>
      <c r="Z411" s="22"/>
    </row>
    <row r="412" spans="1:26" ht="14.5" x14ac:dyDescent="0.35">
      <c r="A412" s="24" t="s">
        <v>544</v>
      </c>
      <c r="B412" s="27" t="s">
        <v>3896</v>
      </c>
      <c r="C412" s="27" t="s">
        <v>3897</v>
      </c>
      <c r="D412" s="27" t="s">
        <v>3898</v>
      </c>
      <c r="E412" s="27" t="s">
        <v>3899</v>
      </c>
      <c r="F412" s="27" t="s">
        <v>2147</v>
      </c>
      <c r="G412" s="27" t="s">
        <v>3900</v>
      </c>
      <c r="H412" s="27" t="s">
        <v>3878</v>
      </c>
      <c r="I412" s="27" t="s">
        <v>3901</v>
      </c>
      <c r="J412" s="22"/>
      <c r="K412" s="22"/>
      <c r="L412" s="22"/>
      <c r="M412" s="22"/>
      <c r="N412" s="22"/>
      <c r="O412" s="22"/>
      <c r="P412" s="22"/>
      <c r="Q412" s="22"/>
      <c r="R412" s="22"/>
      <c r="S412" s="22"/>
      <c r="T412" s="22"/>
      <c r="U412" s="22"/>
      <c r="V412" s="22"/>
      <c r="W412" s="22"/>
      <c r="X412" s="22"/>
      <c r="Y412" s="22"/>
      <c r="Z412" s="22"/>
    </row>
    <row r="413" spans="1:26" ht="14.5" x14ac:dyDescent="0.35">
      <c r="A413" s="32" t="s">
        <v>545</v>
      </c>
      <c r="B413" s="26" t="s">
        <v>3902</v>
      </c>
      <c r="C413" s="26" t="s">
        <v>3903</v>
      </c>
      <c r="D413" s="26" t="s">
        <v>3904</v>
      </c>
      <c r="E413" s="26" t="s">
        <v>3905</v>
      </c>
      <c r="F413" s="26" t="s">
        <v>3906</v>
      </c>
      <c r="G413" s="26" t="s">
        <v>3907</v>
      </c>
      <c r="H413" s="21"/>
      <c r="I413" s="21"/>
      <c r="J413" s="21"/>
      <c r="K413" s="21"/>
      <c r="L413" s="21"/>
      <c r="M413" s="21"/>
      <c r="N413" s="21"/>
      <c r="O413" s="21"/>
      <c r="P413" s="21"/>
      <c r="Q413" s="21"/>
      <c r="R413" s="21"/>
      <c r="S413" s="21"/>
      <c r="T413" s="21"/>
      <c r="U413" s="21"/>
      <c r="V413" s="21"/>
      <c r="W413" s="21"/>
      <c r="X413" s="21"/>
      <c r="Y413" s="21"/>
      <c r="Z413" s="21"/>
    </row>
    <row r="414" spans="1:26" ht="14.5" x14ac:dyDescent="0.35">
      <c r="A414" s="24" t="s">
        <v>546</v>
      </c>
      <c r="B414" s="27" t="s">
        <v>3908</v>
      </c>
      <c r="C414" s="27" t="s">
        <v>3909</v>
      </c>
      <c r="D414" s="27" t="s">
        <v>3910</v>
      </c>
      <c r="E414" s="27" t="s">
        <v>3911</v>
      </c>
      <c r="F414" s="27" t="s">
        <v>3796</v>
      </c>
      <c r="G414" s="27" t="s">
        <v>3912</v>
      </c>
      <c r="H414" s="22"/>
      <c r="I414" s="22"/>
      <c r="J414" s="22"/>
      <c r="K414" s="22"/>
      <c r="L414" s="22"/>
      <c r="M414" s="22"/>
      <c r="N414" s="22"/>
      <c r="O414" s="22"/>
      <c r="P414" s="22"/>
      <c r="Q414" s="22"/>
      <c r="R414" s="22"/>
      <c r="S414" s="22"/>
      <c r="T414" s="22"/>
      <c r="U414" s="22"/>
      <c r="V414" s="22"/>
      <c r="W414" s="22"/>
      <c r="X414" s="22"/>
      <c r="Y414" s="22"/>
      <c r="Z414" s="22"/>
    </row>
    <row r="415" spans="1:26" ht="14.5" x14ac:dyDescent="0.35">
      <c r="A415" s="24" t="s">
        <v>547</v>
      </c>
      <c r="B415" s="27" t="s">
        <v>3913</v>
      </c>
      <c r="C415" s="27" t="s">
        <v>3914</v>
      </c>
      <c r="D415" s="27" t="s">
        <v>3915</v>
      </c>
      <c r="E415" s="27" t="s">
        <v>3916</v>
      </c>
      <c r="F415" s="27" t="s">
        <v>1858</v>
      </c>
      <c r="G415" s="27" t="s">
        <v>3917</v>
      </c>
      <c r="H415" s="27" t="s">
        <v>3918</v>
      </c>
      <c r="I415" s="27" t="s">
        <v>3919</v>
      </c>
      <c r="J415" s="27" t="s">
        <v>2850</v>
      </c>
      <c r="K415" s="22"/>
      <c r="L415" s="22"/>
      <c r="M415" s="22"/>
      <c r="N415" s="22"/>
      <c r="O415" s="22"/>
      <c r="P415" s="22"/>
      <c r="Q415" s="22"/>
      <c r="R415" s="22"/>
      <c r="S415" s="22"/>
      <c r="T415" s="22"/>
      <c r="U415" s="22"/>
      <c r="V415" s="22"/>
      <c r="W415" s="22"/>
      <c r="X415" s="22"/>
      <c r="Y415" s="22"/>
      <c r="Z415" s="22"/>
    </row>
    <row r="416" spans="1:26" ht="14.5" x14ac:dyDescent="0.35">
      <c r="A416" s="24" t="s">
        <v>548</v>
      </c>
      <c r="B416" s="27" t="s">
        <v>3920</v>
      </c>
      <c r="C416" s="27" t="s">
        <v>3921</v>
      </c>
      <c r="D416" s="27" t="s">
        <v>3922</v>
      </c>
      <c r="E416" s="27" t="s">
        <v>3923</v>
      </c>
      <c r="F416" s="27" t="s">
        <v>3924</v>
      </c>
      <c r="G416" s="27" t="s">
        <v>3925</v>
      </c>
      <c r="H416" s="27" t="s">
        <v>798</v>
      </c>
      <c r="I416" s="22"/>
      <c r="J416" s="22"/>
      <c r="K416" s="22"/>
      <c r="L416" s="22"/>
      <c r="M416" s="22"/>
      <c r="N416" s="22"/>
      <c r="O416" s="22"/>
      <c r="P416" s="22"/>
      <c r="Q416" s="22"/>
      <c r="R416" s="22"/>
      <c r="S416" s="22"/>
      <c r="T416" s="22"/>
      <c r="U416" s="22"/>
      <c r="V416" s="22"/>
      <c r="W416" s="22"/>
      <c r="X416" s="22"/>
      <c r="Y416" s="22"/>
      <c r="Z416" s="22"/>
    </row>
    <row r="417" spans="1:26" ht="14.5" x14ac:dyDescent="0.35">
      <c r="A417" s="24" t="s">
        <v>549</v>
      </c>
      <c r="B417" s="27" t="s">
        <v>3926</v>
      </c>
      <c r="C417" s="27" t="s">
        <v>3927</v>
      </c>
      <c r="D417" s="27" t="s">
        <v>3928</v>
      </c>
      <c r="E417" s="27" t="s">
        <v>3929</v>
      </c>
      <c r="F417" s="27" t="s">
        <v>3930</v>
      </c>
      <c r="G417" s="27" t="s">
        <v>3931</v>
      </c>
      <c r="H417" s="27" t="s">
        <v>3932</v>
      </c>
      <c r="I417" s="27" t="s">
        <v>3933</v>
      </c>
      <c r="J417" s="27" t="s">
        <v>3934</v>
      </c>
      <c r="K417" s="27" t="s">
        <v>1115</v>
      </c>
      <c r="L417" s="27" t="s">
        <v>3935</v>
      </c>
      <c r="M417" s="22"/>
      <c r="N417" s="22"/>
      <c r="O417" s="22"/>
      <c r="P417" s="22"/>
      <c r="Q417" s="22"/>
      <c r="R417" s="22"/>
      <c r="S417" s="22"/>
      <c r="T417" s="22"/>
      <c r="U417" s="22"/>
      <c r="V417" s="22"/>
      <c r="W417" s="22"/>
      <c r="X417" s="22"/>
      <c r="Y417" s="22"/>
      <c r="Z417" s="22"/>
    </row>
    <row r="418" spans="1:26" ht="14.5" x14ac:dyDescent="0.35">
      <c r="A418" s="24" t="s">
        <v>550</v>
      </c>
      <c r="B418" s="27" t="s">
        <v>3936</v>
      </c>
      <c r="C418" s="27" t="s">
        <v>3937</v>
      </c>
      <c r="D418" s="27" t="s">
        <v>3938</v>
      </c>
      <c r="E418" s="27" t="s">
        <v>3939</v>
      </c>
      <c r="F418" s="27" t="s">
        <v>3940</v>
      </c>
      <c r="G418" s="27" t="s">
        <v>3941</v>
      </c>
      <c r="H418" s="27" t="s">
        <v>3942</v>
      </c>
      <c r="I418" s="27" t="s">
        <v>3943</v>
      </c>
      <c r="J418" s="27" t="s">
        <v>3944</v>
      </c>
      <c r="K418" s="27" t="s">
        <v>3945</v>
      </c>
      <c r="L418" s="27" t="s">
        <v>3946</v>
      </c>
      <c r="M418" s="27" t="s">
        <v>3947</v>
      </c>
      <c r="N418" s="27" t="s">
        <v>3948</v>
      </c>
      <c r="O418" s="27" t="s">
        <v>3949</v>
      </c>
      <c r="P418" s="22"/>
      <c r="Q418" s="22"/>
      <c r="R418" s="22"/>
      <c r="S418" s="22"/>
      <c r="T418" s="22"/>
      <c r="U418" s="22"/>
      <c r="V418" s="22"/>
      <c r="W418" s="22"/>
      <c r="X418" s="22"/>
      <c r="Y418" s="22"/>
      <c r="Z418" s="22"/>
    </row>
    <row r="419" spans="1:26" ht="14.5" x14ac:dyDescent="0.35">
      <c r="A419" s="32" t="s">
        <v>551</v>
      </c>
      <c r="B419" s="26" t="s">
        <v>3950</v>
      </c>
      <c r="C419" s="26" t="s">
        <v>3951</v>
      </c>
      <c r="D419" s="26" t="s">
        <v>3952</v>
      </c>
      <c r="E419" s="26" t="s">
        <v>3953</v>
      </c>
      <c r="F419" s="26" t="s">
        <v>3954</v>
      </c>
      <c r="G419" s="26" t="s">
        <v>3955</v>
      </c>
      <c r="H419" s="26" t="s">
        <v>3956</v>
      </c>
      <c r="I419" s="26" t="s">
        <v>3957</v>
      </c>
      <c r="J419" s="26" t="s">
        <v>3958</v>
      </c>
      <c r="K419" s="26" t="s">
        <v>3959</v>
      </c>
      <c r="L419" s="26" t="s">
        <v>3960</v>
      </c>
      <c r="M419" s="26" t="s">
        <v>3961</v>
      </c>
      <c r="N419" s="26" t="s">
        <v>3962</v>
      </c>
      <c r="O419" s="21"/>
      <c r="P419" s="21"/>
      <c r="Q419" s="21"/>
      <c r="R419" s="21"/>
      <c r="S419" s="21"/>
      <c r="T419" s="21"/>
      <c r="U419" s="21"/>
      <c r="V419" s="21"/>
      <c r="W419" s="21"/>
      <c r="X419" s="21"/>
      <c r="Y419" s="21"/>
      <c r="Z419" s="21"/>
    </row>
    <row r="420" spans="1:26" ht="14.5" x14ac:dyDescent="0.35">
      <c r="A420" s="24" t="s">
        <v>552</v>
      </c>
      <c r="B420" s="27" t="s">
        <v>3963</v>
      </c>
      <c r="C420" s="27" t="s">
        <v>3964</v>
      </c>
      <c r="D420" s="27" t="s">
        <v>3965</v>
      </c>
      <c r="E420" s="27" t="s">
        <v>3966</v>
      </c>
      <c r="F420" s="27" t="s">
        <v>1473</v>
      </c>
      <c r="G420" s="27" t="s">
        <v>3967</v>
      </c>
      <c r="H420" s="22"/>
      <c r="I420" s="22"/>
      <c r="J420" s="22"/>
      <c r="K420" s="22"/>
      <c r="L420" s="22"/>
      <c r="M420" s="22"/>
      <c r="N420" s="22"/>
      <c r="O420" s="22"/>
      <c r="P420" s="22"/>
      <c r="Q420" s="22"/>
      <c r="R420" s="22"/>
      <c r="S420" s="22"/>
      <c r="T420" s="22"/>
      <c r="U420" s="22"/>
      <c r="V420" s="22"/>
      <c r="W420" s="22"/>
      <c r="X420" s="22"/>
      <c r="Y420" s="22"/>
      <c r="Z420" s="22"/>
    </row>
    <row r="421" spans="1:26" ht="14.5" x14ac:dyDescent="0.35">
      <c r="A421" s="24" t="s">
        <v>553</v>
      </c>
      <c r="B421" s="27" t="s">
        <v>3968</v>
      </c>
      <c r="C421" s="27" t="s">
        <v>3969</v>
      </c>
      <c r="D421" s="27" t="s">
        <v>3970</v>
      </c>
      <c r="E421" s="27" t="s">
        <v>3971</v>
      </c>
      <c r="F421" s="27" t="s">
        <v>3972</v>
      </c>
      <c r="G421" s="27" t="s">
        <v>3973</v>
      </c>
      <c r="H421" s="27" t="s">
        <v>3974</v>
      </c>
      <c r="I421" s="27" t="s">
        <v>3975</v>
      </c>
      <c r="J421" s="27" t="s">
        <v>3976</v>
      </c>
      <c r="K421" s="27" t="s">
        <v>3977</v>
      </c>
      <c r="L421" s="22"/>
      <c r="M421" s="22"/>
      <c r="N421" s="22"/>
      <c r="O421" s="22"/>
      <c r="P421" s="22"/>
      <c r="Q421" s="22"/>
      <c r="R421" s="22"/>
      <c r="S421" s="22"/>
      <c r="T421" s="22"/>
      <c r="U421" s="22"/>
      <c r="V421" s="22"/>
      <c r="W421" s="22"/>
      <c r="X421" s="22"/>
      <c r="Y421" s="22"/>
      <c r="Z421" s="22"/>
    </row>
    <row r="422" spans="1:26" ht="14.5" x14ac:dyDescent="0.35">
      <c r="A422" s="24" t="s">
        <v>554</v>
      </c>
      <c r="B422" s="27" t="s">
        <v>3978</v>
      </c>
      <c r="C422" s="27" t="s">
        <v>3979</v>
      </c>
      <c r="D422" s="27" t="s">
        <v>3980</v>
      </c>
      <c r="E422" s="27" t="s">
        <v>3981</v>
      </c>
      <c r="F422" s="27" t="s">
        <v>3982</v>
      </c>
      <c r="G422" s="27" t="s">
        <v>3983</v>
      </c>
      <c r="H422" s="22"/>
      <c r="I422" s="22"/>
      <c r="J422" s="22"/>
      <c r="K422" s="22"/>
      <c r="L422" s="22"/>
      <c r="M422" s="22"/>
      <c r="N422" s="22"/>
      <c r="O422" s="22"/>
      <c r="P422" s="22"/>
      <c r="Q422" s="22"/>
      <c r="R422" s="22"/>
      <c r="S422" s="22"/>
      <c r="T422" s="22"/>
      <c r="U422" s="22"/>
      <c r="V422" s="22"/>
      <c r="W422" s="22"/>
      <c r="X422" s="22"/>
      <c r="Y422" s="22"/>
      <c r="Z422" s="22"/>
    </row>
    <row r="423" spans="1:26" ht="14.5" x14ac:dyDescent="0.35">
      <c r="A423" s="24" t="s">
        <v>555</v>
      </c>
      <c r="B423" s="27" t="s">
        <v>3984</v>
      </c>
      <c r="C423" s="27" t="s">
        <v>3985</v>
      </c>
      <c r="D423" s="27" t="s">
        <v>3986</v>
      </c>
      <c r="E423" s="27" t="s">
        <v>3987</v>
      </c>
      <c r="F423" s="27" t="s">
        <v>3988</v>
      </c>
      <c r="G423" s="27" t="s">
        <v>3989</v>
      </c>
      <c r="H423" s="27" t="s">
        <v>3990</v>
      </c>
      <c r="I423" s="27" t="s">
        <v>1160</v>
      </c>
      <c r="J423" s="27" t="s">
        <v>3991</v>
      </c>
      <c r="K423" s="27" t="s">
        <v>1129</v>
      </c>
      <c r="L423" s="27" t="s">
        <v>3992</v>
      </c>
      <c r="M423" s="27" t="s">
        <v>3993</v>
      </c>
      <c r="N423" s="22"/>
      <c r="O423" s="22"/>
      <c r="P423" s="22"/>
      <c r="Q423" s="22"/>
      <c r="R423" s="22"/>
      <c r="S423" s="22"/>
      <c r="T423" s="22"/>
      <c r="U423" s="22"/>
      <c r="V423" s="22"/>
      <c r="W423" s="22"/>
      <c r="X423" s="22"/>
      <c r="Y423" s="22"/>
      <c r="Z423" s="22"/>
    </row>
    <row r="424" spans="1:26" ht="14.5" x14ac:dyDescent="0.35">
      <c r="A424" s="24" t="s">
        <v>556</v>
      </c>
      <c r="B424" s="27" t="s">
        <v>3994</v>
      </c>
      <c r="C424" s="27" t="s">
        <v>3995</v>
      </c>
      <c r="D424" s="27" t="s">
        <v>3996</v>
      </c>
      <c r="E424" s="27" t="s">
        <v>1991</v>
      </c>
      <c r="F424" s="27" t="s">
        <v>736</v>
      </c>
      <c r="G424" s="27" t="s">
        <v>3997</v>
      </c>
      <c r="H424" s="27" t="s">
        <v>3998</v>
      </c>
      <c r="I424" s="22"/>
      <c r="J424" s="22"/>
      <c r="K424" s="22"/>
      <c r="L424" s="22"/>
      <c r="M424" s="22"/>
      <c r="N424" s="22"/>
      <c r="O424" s="22"/>
      <c r="P424" s="22"/>
      <c r="Q424" s="22"/>
      <c r="R424" s="22"/>
      <c r="S424" s="22"/>
      <c r="T424" s="22"/>
      <c r="U424" s="22"/>
      <c r="V424" s="22"/>
      <c r="W424" s="22"/>
      <c r="X424" s="22"/>
      <c r="Y424" s="22"/>
      <c r="Z424" s="22"/>
    </row>
    <row r="425" spans="1:26" ht="14.5" x14ac:dyDescent="0.35">
      <c r="A425" s="24" t="s">
        <v>557</v>
      </c>
      <c r="B425" s="27" t="s">
        <v>3999</v>
      </c>
      <c r="C425" s="27" t="s">
        <v>4000</v>
      </c>
      <c r="D425" s="27" t="s">
        <v>4001</v>
      </c>
      <c r="E425" s="27" t="s">
        <v>4002</v>
      </c>
      <c r="F425" s="27" t="s">
        <v>4003</v>
      </c>
      <c r="G425" s="27" t="s">
        <v>1874</v>
      </c>
      <c r="H425" s="27" t="s">
        <v>3151</v>
      </c>
      <c r="I425" s="27" t="s">
        <v>4004</v>
      </c>
      <c r="J425" s="22"/>
      <c r="K425" s="22"/>
      <c r="L425" s="22"/>
      <c r="M425" s="22"/>
      <c r="N425" s="22"/>
      <c r="O425" s="22"/>
      <c r="P425" s="22"/>
      <c r="Q425" s="22"/>
      <c r="R425" s="22"/>
      <c r="S425" s="22"/>
      <c r="T425" s="22"/>
      <c r="U425" s="22"/>
      <c r="V425" s="22"/>
      <c r="W425" s="22"/>
      <c r="X425" s="22"/>
      <c r="Y425" s="22"/>
      <c r="Z425" s="22"/>
    </row>
    <row r="426" spans="1:26" ht="14.5" x14ac:dyDescent="0.35">
      <c r="A426" s="24" t="s">
        <v>558</v>
      </c>
      <c r="B426" s="27" t="s">
        <v>4005</v>
      </c>
      <c r="C426" s="27" t="s">
        <v>4006</v>
      </c>
      <c r="D426" s="27" t="s">
        <v>4007</v>
      </c>
      <c r="E426" s="27" t="s">
        <v>4008</v>
      </c>
      <c r="F426" s="27" t="s">
        <v>2674</v>
      </c>
      <c r="G426" s="27" t="s">
        <v>3339</v>
      </c>
      <c r="H426" s="27" t="s">
        <v>3541</v>
      </c>
      <c r="I426" s="27" t="s">
        <v>4009</v>
      </c>
      <c r="J426" s="27" t="s">
        <v>4010</v>
      </c>
      <c r="K426" s="27" t="s">
        <v>4011</v>
      </c>
      <c r="L426" s="27" t="s">
        <v>4012</v>
      </c>
      <c r="M426" s="22"/>
      <c r="N426" s="22"/>
      <c r="O426" s="22"/>
      <c r="P426" s="22"/>
      <c r="Q426" s="22"/>
      <c r="R426" s="22"/>
      <c r="S426" s="22"/>
      <c r="T426" s="22"/>
      <c r="U426" s="22"/>
      <c r="V426" s="22"/>
      <c r="W426" s="22"/>
      <c r="X426" s="22"/>
      <c r="Y426" s="22"/>
      <c r="Z426" s="22"/>
    </row>
    <row r="427" spans="1:26" ht="14.5" x14ac:dyDescent="0.35">
      <c r="A427" s="24" t="s">
        <v>559</v>
      </c>
      <c r="B427" s="27" t="s">
        <v>4013</v>
      </c>
      <c r="C427" s="27" t="s">
        <v>4006</v>
      </c>
      <c r="D427" s="27" t="s">
        <v>4014</v>
      </c>
      <c r="E427" s="27" t="s">
        <v>4015</v>
      </c>
      <c r="F427" s="27" t="s">
        <v>4016</v>
      </c>
      <c r="G427" s="27" t="s">
        <v>4017</v>
      </c>
      <c r="H427" s="27" t="s">
        <v>4018</v>
      </c>
      <c r="I427" s="27" t="s">
        <v>4019</v>
      </c>
      <c r="J427" s="27" t="s">
        <v>4020</v>
      </c>
      <c r="K427" s="27" t="s">
        <v>4021</v>
      </c>
      <c r="L427" s="27" t="s">
        <v>4022</v>
      </c>
      <c r="M427" s="22"/>
      <c r="N427" s="22"/>
      <c r="O427" s="22"/>
      <c r="P427" s="22"/>
      <c r="Q427" s="22"/>
      <c r="R427" s="22"/>
      <c r="S427" s="22"/>
      <c r="T427" s="22"/>
      <c r="U427" s="22"/>
      <c r="V427" s="22"/>
      <c r="W427" s="22"/>
      <c r="X427" s="22"/>
      <c r="Y427" s="22"/>
      <c r="Z427" s="22"/>
    </row>
    <row r="428" spans="1:26" ht="14.5" x14ac:dyDescent="0.35">
      <c r="A428" s="32" t="s">
        <v>560</v>
      </c>
      <c r="B428" s="26" t="s">
        <v>4023</v>
      </c>
      <c r="C428" s="26" t="s">
        <v>4024</v>
      </c>
      <c r="D428" s="26" t="s">
        <v>4025</v>
      </c>
      <c r="E428" s="26" t="s">
        <v>4026</v>
      </c>
      <c r="F428" s="26" t="s">
        <v>4027</v>
      </c>
      <c r="G428" s="26" t="s">
        <v>4028</v>
      </c>
      <c r="H428" s="26" t="s">
        <v>3901</v>
      </c>
      <c r="I428" s="26" t="s">
        <v>4029</v>
      </c>
      <c r="J428" s="26" t="s">
        <v>1309</v>
      </c>
      <c r="K428" s="26" t="s">
        <v>4030</v>
      </c>
      <c r="L428" s="26" t="s">
        <v>4031</v>
      </c>
      <c r="M428" s="21"/>
      <c r="N428" s="21"/>
      <c r="O428" s="21"/>
      <c r="P428" s="21"/>
      <c r="Q428" s="21"/>
      <c r="R428" s="21"/>
      <c r="S428" s="21"/>
      <c r="T428" s="21"/>
      <c r="U428" s="21"/>
      <c r="V428" s="21"/>
      <c r="W428" s="21"/>
      <c r="X428" s="21"/>
      <c r="Y428" s="21"/>
      <c r="Z428" s="21"/>
    </row>
    <row r="429" spans="1:26" ht="14.5" x14ac:dyDescent="0.35">
      <c r="A429" s="33" t="s">
        <v>561</v>
      </c>
      <c r="B429" s="28" t="s">
        <v>4032</v>
      </c>
      <c r="C429" s="28" t="s">
        <v>4033</v>
      </c>
      <c r="D429" s="28" t="s">
        <v>4034</v>
      </c>
      <c r="E429" s="28" t="s">
        <v>4035</v>
      </c>
      <c r="F429" s="28" t="s">
        <v>4036</v>
      </c>
      <c r="G429" s="28" t="s">
        <v>4037</v>
      </c>
      <c r="H429" s="28" t="s">
        <v>4038</v>
      </c>
      <c r="I429" s="28" t="s">
        <v>3039</v>
      </c>
      <c r="J429" s="23"/>
      <c r="K429" s="23"/>
      <c r="L429" s="23"/>
      <c r="M429" s="23"/>
      <c r="N429" s="23"/>
      <c r="O429" s="23"/>
      <c r="P429" s="23"/>
      <c r="Q429" s="23"/>
      <c r="R429" s="23"/>
      <c r="S429" s="23"/>
      <c r="T429" s="23"/>
      <c r="U429" s="23"/>
      <c r="V429" s="23"/>
      <c r="W429" s="23"/>
      <c r="X429" s="23"/>
      <c r="Y429" s="23"/>
      <c r="Z429" s="23"/>
    </row>
    <row r="430" spans="1:26" ht="14.5" x14ac:dyDescent="0.35">
      <c r="A430" s="31" t="s">
        <v>562</v>
      </c>
      <c r="B430" s="25" t="s">
        <v>4039</v>
      </c>
      <c r="C430" s="25" t="s">
        <v>4040</v>
      </c>
      <c r="D430" s="25" t="s">
        <v>4041</v>
      </c>
      <c r="E430" s="25" t="s">
        <v>4042</v>
      </c>
      <c r="F430" s="25" t="s">
        <v>4043</v>
      </c>
      <c r="G430" s="25" t="s">
        <v>4044</v>
      </c>
      <c r="H430" s="25" t="s">
        <v>4045</v>
      </c>
      <c r="I430" s="25" t="s">
        <v>4046</v>
      </c>
      <c r="J430" s="25" t="s">
        <v>4047</v>
      </c>
      <c r="K430" s="25" t="s">
        <v>4048</v>
      </c>
      <c r="L430" s="25" t="s">
        <v>4049</v>
      </c>
      <c r="M430" s="25" t="s">
        <v>4050</v>
      </c>
      <c r="N430" s="25" t="s">
        <v>4051</v>
      </c>
      <c r="O430" s="25" t="s">
        <v>2384</v>
      </c>
      <c r="P430" s="25" t="s">
        <v>4052</v>
      </c>
      <c r="Q430" s="25" t="s">
        <v>4053</v>
      </c>
      <c r="R430" s="25" t="s">
        <v>1516</v>
      </c>
      <c r="S430" s="25" t="s">
        <v>4054</v>
      </c>
      <c r="T430" s="20"/>
      <c r="U430" s="20"/>
      <c r="V430" s="20"/>
      <c r="W430" s="20"/>
      <c r="X430" s="20"/>
      <c r="Y430" s="20"/>
      <c r="Z430" s="20"/>
    </row>
    <row r="431" spans="1:26" ht="14.5" x14ac:dyDescent="0.25">
      <c r="A431" s="31" t="s">
        <v>563</v>
      </c>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4.5" x14ac:dyDescent="0.35">
      <c r="A432" s="31" t="s">
        <v>564</v>
      </c>
      <c r="B432" s="25" t="s">
        <v>4055</v>
      </c>
      <c r="C432" s="25" t="s">
        <v>4056</v>
      </c>
      <c r="D432" s="25" t="s">
        <v>4057</v>
      </c>
      <c r="E432" s="25" t="s">
        <v>4058</v>
      </c>
      <c r="F432" s="25" t="s">
        <v>4059</v>
      </c>
      <c r="G432" s="25" t="s">
        <v>2390</v>
      </c>
      <c r="H432" s="25" t="s">
        <v>4060</v>
      </c>
      <c r="I432" s="20"/>
      <c r="J432" s="20"/>
      <c r="K432" s="20"/>
      <c r="L432" s="20"/>
      <c r="M432" s="20"/>
      <c r="N432" s="20"/>
      <c r="O432" s="20"/>
      <c r="P432" s="20"/>
      <c r="Q432" s="20"/>
      <c r="R432" s="20"/>
      <c r="S432" s="20"/>
      <c r="T432" s="20"/>
      <c r="U432" s="20"/>
      <c r="V432" s="20"/>
      <c r="W432" s="20"/>
      <c r="X432" s="20"/>
      <c r="Y432" s="20"/>
      <c r="Z432" s="20"/>
    </row>
    <row r="433" spans="1:26" ht="14.5" x14ac:dyDescent="0.35">
      <c r="A433" s="31" t="s">
        <v>420</v>
      </c>
      <c r="B433" s="25" t="s">
        <v>4061</v>
      </c>
      <c r="C433" s="25" t="s">
        <v>4062</v>
      </c>
      <c r="D433" s="25" t="s">
        <v>4063</v>
      </c>
      <c r="E433" s="25" t="s">
        <v>4064</v>
      </c>
      <c r="F433" s="25" t="s">
        <v>2823</v>
      </c>
      <c r="G433" s="25" t="s">
        <v>4065</v>
      </c>
      <c r="H433" s="25" t="s">
        <v>2384</v>
      </c>
      <c r="I433" s="25" t="s">
        <v>2115</v>
      </c>
      <c r="J433" s="20"/>
      <c r="K433" s="20"/>
      <c r="L433" s="20"/>
      <c r="M433" s="20"/>
      <c r="N433" s="20"/>
      <c r="O433" s="20"/>
      <c r="P433" s="20"/>
      <c r="Q433" s="20"/>
      <c r="R433" s="20"/>
      <c r="S433" s="20"/>
      <c r="T433" s="20"/>
      <c r="U433" s="20"/>
      <c r="V433" s="20"/>
      <c r="W433" s="20"/>
      <c r="X433" s="20"/>
      <c r="Y433" s="20"/>
      <c r="Z433" s="20"/>
    </row>
    <row r="434" spans="1:26" ht="14.5" x14ac:dyDescent="0.35">
      <c r="A434" s="31" t="s">
        <v>565</v>
      </c>
      <c r="B434" s="25" t="s">
        <v>4066</v>
      </c>
      <c r="C434" s="25" t="s">
        <v>4067</v>
      </c>
      <c r="D434" s="25" t="s">
        <v>4068</v>
      </c>
      <c r="E434" s="25" t="s">
        <v>4069</v>
      </c>
      <c r="F434" s="25" t="s">
        <v>3079</v>
      </c>
      <c r="G434" s="25" t="s">
        <v>4070</v>
      </c>
      <c r="H434" s="25" t="s">
        <v>4071</v>
      </c>
      <c r="I434" s="25" t="s">
        <v>4072</v>
      </c>
      <c r="J434" s="25" t="s">
        <v>1248</v>
      </c>
      <c r="K434" s="25" t="s">
        <v>4073</v>
      </c>
      <c r="L434" s="25" t="s">
        <v>4074</v>
      </c>
      <c r="M434" s="20"/>
      <c r="N434" s="20"/>
      <c r="O434" s="20"/>
      <c r="P434" s="20"/>
      <c r="Q434" s="20"/>
      <c r="R434" s="20"/>
      <c r="S434" s="20"/>
      <c r="T434" s="20"/>
      <c r="U434" s="20"/>
      <c r="V434" s="20"/>
      <c r="W434" s="20"/>
      <c r="X434" s="20"/>
      <c r="Y434" s="20"/>
      <c r="Z434" s="20"/>
    </row>
    <row r="435" spans="1:26" ht="14.5" x14ac:dyDescent="0.25">
      <c r="A435" s="31" t="s">
        <v>566</v>
      </c>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4.5" x14ac:dyDescent="0.35">
      <c r="A436" s="31" t="s">
        <v>567</v>
      </c>
      <c r="B436" s="25" t="s">
        <v>4075</v>
      </c>
      <c r="C436" s="25" t="s">
        <v>4076</v>
      </c>
      <c r="D436" s="25" t="s">
        <v>2434</v>
      </c>
      <c r="E436" s="25" t="s">
        <v>4077</v>
      </c>
      <c r="F436" s="25" t="s">
        <v>4078</v>
      </c>
      <c r="G436" s="25" t="s">
        <v>4079</v>
      </c>
      <c r="H436" s="25" t="s">
        <v>4080</v>
      </c>
      <c r="I436" s="20"/>
      <c r="J436" s="20"/>
      <c r="K436" s="20"/>
      <c r="L436" s="20"/>
      <c r="M436" s="20"/>
      <c r="N436" s="20"/>
      <c r="O436" s="20"/>
      <c r="P436" s="20"/>
      <c r="Q436" s="20"/>
      <c r="R436" s="20"/>
      <c r="S436" s="20"/>
      <c r="T436" s="20"/>
      <c r="U436" s="20"/>
      <c r="V436" s="20"/>
      <c r="W436" s="20"/>
      <c r="X436" s="20"/>
      <c r="Y436" s="20"/>
      <c r="Z436" s="20"/>
    </row>
    <row r="437" spans="1:26" ht="14.5" x14ac:dyDescent="0.35">
      <c r="A437" s="31" t="s">
        <v>568</v>
      </c>
      <c r="B437" s="25" t="s">
        <v>4081</v>
      </c>
      <c r="C437" s="25" t="s">
        <v>4082</v>
      </c>
      <c r="D437" s="25" t="s">
        <v>4083</v>
      </c>
      <c r="E437" s="25" t="s">
        <v>4084</v>
      </c>
      <c r="F437" s="25" t="s">
        <v>4085</v>
      </c>
      <c r="G437" s="25" t="s">
        <v>4086</v>
      </c>
      <c r="H437" s="25" t="s">
        <v>4087</v>
      </c>
      <c r="I437" s="25" t="s">
        <v>1160</v>
      </c>
      <c r="J437" s="25" t="s">
        <v>4088</v>
      </c>
      <c r="K437" s="25" t="s">
        <v>4089</v>
      </c>
      <c r="L437" s="20"/>
      <c r="M437" s="20"/>
      <c r="N437" s="20"/>
      <c r="O437" s="20"/>
      <c r="P437" s="20"/>
      <c r="Q437" s="20"/>
      <c r="R437" s="20"/>
      <c r="S437" s="20"/>
      <c r="T437" s="20"/>
      <c r="U437" s="20"/>
      <c r="V437" s="20"/>
      <c r="W437" s="20"/>
      <c r="X437" s="20"/>
      <c r="Y437" s="20"/>
      <c r="Z437" s="20"/>
    </row>
    <row r="438" spans="1:26" ht="14.5" x14ac:dyDescent="0.35">
      <c r="A438" s="31" t="s">
        <v>569</v>
      </c>
      <c r="B438" s="25" t="s">
        <v>4090</v>
      </c>
      <c r="C438" s="25" t="s">
        <v>4091</v>
      </c>
      <c r="D438" s="25" t="s">
        <v>4092</v>
      </c>
      <c r="E438" s="25" t="s">
        <v>4093</v>
      </c>
      <c r="F438" s="25" t="s">
        <v>4094</v>
      </c>
      <c r="G438" s="25" t="s">
        <v>4095</v>
      </c>
      <c r="H438" s="25" t="s">
        <v>4096</v>
      </c>
      <c r="I438" s="20"/>
      <c r="J438" s="20"/>
      <c r="K438" s="20"/>
      <c r="L438" s="20"/>
      <c r="M438" s="20"/>
      <c r="N438" s="20"/>
      <c r="O438" s="20"/>
      <c r="P438" s="20"/>
      <c r="Q438" s="20"/>
      <c r="R438" s="20"/>
      <c r="S438" s="20"/>
      <c r="T438" s="20"/>
      <c r="U438" s="20"/>
      <c r="V438" s="20"/>
      <c r="W438" s="20"/>
      <c r="X438" s="20"/>
      <c r="Y438" s="20"/>
      <c r="Z438" s="20"/>
    </row>
    <row r="439" spans="1:26" ht="14.5" x14ac:dyDescent="0.25">
      <c r="A439" s="31" t="s">
        <v>570</v>
      </c>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4.5" x14ac:dyDescent="0.25">
      <c r="A440" s="31" t="s">
        <v>571</v>
      </c>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4.5" x14ac:dyDescent="0.35">
      <c r="A441" s="32" t="s">
        <v>572</v>
      </c>
      <c r="B441" s="26" t="s">
        <v>4097</v>
      </c>
      <c r="C441" s="26" t="s">
        <v>4098</v>
      </c>
      <c r="D441" s="26" t="s">
        <v>4099</v>
      </c>
      <c r="E441" s="26" t="s">
        <v>4100</v>
      </c>
      <c r="F441" s="26" t="s">
        <v>867</v>
      </c>
      <c r="G441" s="26" t="s">
        <v>2711</v>
      </c>
      <c r="H441" s="26" t="s">
        <v>4101</v>
      </c>
      <c r="I441" s="26" t="s">
        <v>4102</v>
      </c>
      <c r="J441" s="26" t="s">
        <v>4103</v>
      </c>
      <c r="K441" s="21"/>
      <c r="L441" s="21"/>
      <c r="M441" s="21"/>
      <c r="N441" s="21"/>
      <c r="O441" s="21"/>
      <c r="P441" s="21"/>
      <c r="Q441" s="21"/>
      <c r="R441" s="21"/>
      <c r="S441" s="21"/>
      <c r="T441" s="21"/>
      <c r="U441" s="21"/>
      <c r="V441" s="21"/>
      <c r="W441" s="21"/>
      <c r="X441" s="21"/>
      <c r="Y441" s="21"/>
      <c r="Z441" s="21"/>
    </row>
    <row r="442" spans="1:26" ht="14.5" x14ac:dyDescent="0.35">
      <c r="A442" s="24" t="s">
        <v>573</v>
      </c>
      <c r="B442" s="27" t="s">
        <v>4104</v>
      </c>
      <c r="C442" s="27" t="s">
        <v>4105</v>
      </c>
      <c r="D442" s="27" t="s">
        <v>4106</v>
      </c>
      <c r="E442" s="27" t="s">
        <v>4107</v>
      </c>
      <c r="F442" s="27" t="s">
        <v>1316</v>
      </c>
      <c r="G442" s="27" t="s">
        <v>4108</v>
      </c>
      <c r="H442" s="27" t="s">
        <v>819</v>
      </c>
      <c r="I442" s="22"/>
      <c r="J442" s="22"/>
      <c r="K442" s="22"/>
      <c r="L442" s="22"/>
      <c r="M442" s="22"/>
      <c r="N442" s="22"/>
      <c r="O442" s="22"/>
      <c r="P442" s="22"/>
      <c r="Q442" s="22"/>
      <c r="R442" s="22"/>
      <c r="S442" s="22"/>
      <c r="T442" s="22"/>
      <c r="U442" s="22"/>
      <c r="V442" s="22"/>
      <c r="W442" s="22"/>
      <c r="X442" s="22"/>
      <c r="Y442" s="22"/>
      <c r="Z442" s="22"/>
    </row>
    <row r="443" spans="1:26" ht="14.5" x14ac:dyDescent="0.35">
      <c r="A443" s="24" t="s">
        <v>574</v>
      </c>
      <c r="B443" s="27" t="s">
        <v>4109</v>
      </c>
      <c r="C443" s="27" t="s">
        <v>4110</v>
      </c>
      <c r="D443" s="27" t="s">
        <v>4111</v>
      </c>
      <c r="E443" s="27" t="s">
        <v>4112</v>
      </c>
      <c r="F443" s="27" t="s">
        <v>4113</v>
      </c>
      <c r="G443" s="27" t="s">
        <v>4114</v>
      </c>
      <c r="H443" s="27" t="s">
        <v>4115</v>
      </c>
      <c r="I443" s="22"/>
      <c r="J443" s="22"/>
      <c r="K443" s="22"/>
      <c r="L443" s="22"/>
      <c r="M443" s="22"/>
      <c r="N443" s="22"/>
      <c r="O443" s="22"/>
      <c r="P443" s="22"/>
      <c r="Q443" s="22"/>
      <c r="R443" s="22"/>
      <c r="S443" s="22"/>
      <c r="T443" s="22"/>
      <c r="U443" s="22"/>
      <c r="V443" s="22"/>
      <c r="W443" s="22"/>
      <c r="X443" s="22"/>
      <c r="Y443" s="22"/>
      <c r="Z443" s="22"/>
    </row>
    <row r="444" spans="1:26" ht="14.5" x14ac:dyDescent="0.35">
      <c r="A444" s="24" t="s">
        <v>575</v>
      </c>
      <c r="B444" s="27" t="s">
        <v>4116</v>
      </c>
      <c r="C444" s="27" t="s">
        <v>4117</v>
      </c>
      <c r="D444" s="27" t="s">
        <v>3093</v>
      </c>
      <c r="E444" s="27" t="s">
        <v>4118</v>
      </c>
      <c r="F444" s="22"/>
      <c r="G444" s="22"/>
      <c r="H444" s="22"/>
      <c r="I444" s="22"/>
      <c r="J444" s="22"/>
      <c r="K444" s="22"/>
      <c r="L444" s="22"/>
      <c r="M444" s="22"/>
      <c r="N444" s="22"/>
      <c r="O444" s="22"/>
      <c r="P444" s="22"/>
      <c r="Q444" s="22"/>
      <c r="R444" s="22"/>
      <c r="S444" s="22"/>
      <c r="T444" s="22"/>
      <c r="U444" s="22"/>
      <c r="V444" s="22"/>
      <c r="W444" s="22"/>
      <c r="X444" s="22"/>
      <c r="Y444" s="22"/>
      <c r="Z444" s="22"/>
    </row>
    <row r="445" spans="1:26" ht="14.5" x14ac:dyDescent="0.35">
      <c r="A445" s="24" t="s">
        <v>576</v>
      </c>
      <c r="B445" s="27" t="s">
        <v>4119</v>
      </c>
      <c r="C445" s="27" t="s">
        <v>4120</v>
      </c>
      <c r="D445" s="27" t="s">
        <v>4121</v>
      </c>
      <c r="E445" s="27" t="s">
        <v>4122</v>
      </c>
      <c r="F445" s="27" t="s">
        <v>3549</v>
      </c>
      <c r="G445" s="27" t="s">
        <v>4123</v>
      </c>
      <c r="H445" s="27" t="s">
        <v>4124</v>
      </c>
      <c r="I445" s="27" t="s">
        <v>4125</v>
      </c>
      <c r="J445" s="27" t="s">
        <v>4126</v>
      </c>
      <c r="K445" s="27" t="s">
        <v>4127</v>
      </c>
      <c r="L445" s="27" t="s">
        <v>3802</v>
      </c>
      <c r="M445" s="27" t="s">
        <v>4128</v>
      </c>
      <c r="N445" s="27" t="s">
        <v>4129</v>
      </c>
      <c r="O445" s="22"/>
      <c r="P445" s="22"/>
      <c r="Q445" s="22"/>
      <c r="R445" s="22"/>
      <c r="S445" s="22"/>
      <c r="T445" s="22"/>
      <c r="U445" s="22"/>
      <c r="V445" s="22"/>
      <c r="W445" s="22"/>
      <c r="X445" s="22"/>
      <c r="Y445" s="22"/>
      <c r="Z445" s="22"/>
    </row>
    <row r="446" spans="1:26" ht="14.5" x14ac:dyDescent="0.35">
      <c r="A446" s="24" t="s">
        <v>577</v>
      </c>
      <c r="B446" s="27" t="s">
        <v>4130</v>
      </c>
      <c r="C446" s="27" t="s">
        <v>4131</v>
      </c>
      <c r="D446" s="27" t="s">
        <v>4132</v>
      </c>
      <c r="E446" s="27" t="s">
        <v>4133</v>
      </c>
      <c r="F446" s="27" t="s">
        <v>4134</v>
      </c>
      <c r="G446" s="27" t="s">
        <v>4135</v>
      </c>
      <c r="H446" s="27" t="s">
        <v>4136</v>
      </c>
      <c r="I446" s="27" t="s">
        <v>4137</v>
      </c>
      <c r="J446" s="27" t="s">
        <v>4138</v>
      </c>
      <c r="K446" s="27" t="s">
        <v>4139</v>
      </c>
      <c r="L446" s="22"/>
      <c r="M446" s="22"/>
      <c r="N446" s="22"/>
      <c r="O446" s="22"/>
      <c r="P446" s="22"/>
      <c r="Q446" s="22"/>
      <c r="R446" s="22"/>
      <c r="S446" s="22"/>
      <c r="T446" s="22"/>
      <c r="U446" s="22"/>
      <c r="V446" s="22"/>
      <c r="W446" s="22"/>
      <c r="X446" s="22"/>
      <c r="Y446" s="22"/>
      <c r="Z446" s="22"/>
    </row>
    <row r="447" spans="1:26" ht="14.5" x14ac:dyDescent="0.35">
      <c r="A447" s="24" t="s">
        <v>578</v>
      </c>
      <c r="B447" s="27" t="s">
        <v>4140</v>
      </c>
      <c r="C447" s="27" t="s">
        <v>4141</v>
      </c>
      <c r="D447" s="27" t="s">
        <v>2492</v>
      </c>
      <c r="E447" s="27" t="s">
        <v>4142</v>
      </c>
      <c r="F447" s="27" t="s">
        <v>2368</v>
      </c>
      <c r="G447" s="27" t="s">
        <v>4143</v>
      </c>
      <c r="H447" s="27" t="s">
        <v>4144</v>
      </c>
      <c r="I447" s="27" t="s">
        <v>4145</v>
      </c>
      <c r="J447" s="27" t="s">
        <v>4146</v>
      </c>
      <c r="K447" s="27" t="s">
        <v>4147</v>
      </c>
      <c r="L447" s="27" t="s">
        <v>4148</v>
      </c>
      <c r="M447" s="27" t="s">
        <v>4149</v>
      </c>
      <c r="N447" s="27" t="s">
        <v>4150</v>
      </c>
      <c r="O447" s="22"/>
      <c r="P447" s="22"/>
      <c r="Q447" s="22"/>
      <c r="R447" s="22"/>
      <c r="S447" s="22"/>
      <c r="T447" s="22"/>
      <c r="U447" s="22"/>
      <c r="V447" s="22"/>
      <c r="W447" s="22"/>
      <c r="X447" s="22"/>
      <c r="Y447" s="22"/>
      <c r="Z447" s="22"/>
    </row>
    <row r="448" spans="1:26" ht="14.5" x14ac:dyDescent="0.35">
      <c r="A448" s="24" t="s">
        <v>579</v>
      </c>
      <c r="B448" s="27" t="s">
        <v>4151</v>
      </c>
      <c r="C448" s="27" t="s">
        <v>4152</v>
      </c>
      <c r="D448" s="27" t="s">
        <v>4153</v>
      </c>
      <c r="E448" s="27" t="s">
        <v>4154</v>
      </c>
      <c r="F448" s="27" t="s">
        <v>4155</v>
      </c>
      <c r="G448" s="27" t="s">
        <v>4156</v>
      </c>
      <c r="H448" s="27" t="s">
        <v>4157</v>
      </c>
      <c r="I448" s="27" t="s">
        <v>4158</v>
      </c>
      <c r="J448" s="27" t="s">
        <v>4159</v>
      </c>
      <c r="K448" s="27" t="s">
        <v>4160</v>
      </c>
      <c r="L448" s="27" t="s">
        <v>4161</v>
      </c>
      <c r="M448" s="22"/>
      <c r="N448" s="22"/>
      <c r="O448" s="22"/>
      <c r="P448" s="22"/>
      <c r="Q448" s="22"/>
      <c r="R448" s="22"/>
      <c r="S448" s="22"/>
      <c r="T448" s="22"/>
      <c r="U448" s="22"/>
      <c r="V448" s="22"/>
      <c r="W448" s="22"/>
      <c r="X448" s="22"/>
      <c r="Y448" s="22"/>
      <c r="Z448" s="22"/>
    </row>
    <row r="449" spans="1:26" ht="14.5" x14ac:dyDescent="0.35">
      <c r="A449" s="24" t="s">
        <v>580</v>
      </c>
      <c r="B449" s="27" t="s">
        <v>4162</v>
      </c>
      <c r="C449" s="27" t="s">
        <v>4163</v>
      </c>
      <c r="D449" s="27" t="s">
        <v>4164</v>
      </c>
      <c r="E449" s="27" t="s">
        <v>4165</v>
      </c>
      <c r="F449" s="27" t="s">
        <v>2617</v>
      </c>
      <c r="G449" s="27" t="s">
        <v>4166</v>
      </c>
      <c r="H449" s="27" t="s">
        <v>4167</v>
      </c>
      <c r="I449" s="27" t="s">
        <v>4168</v>
      </c>
      <c r="J449" s="22"/>
      <c r="K449" s="22"/>
      <c r="L449" s="22"/>
      <c r="M449" s="22"/>
      <c r="N449" s="22"/>
      <c r="O449" s="22"/>
      <c r="P449" s="22"/>
      <c r="Q449" s="22"/>
      <c r="R449" s="22"/>
      <c r="S449" s="22"/>
      <c r="T449" s="22"/>
      <c r="U449" s="22"/>
      <c r="V449" s="22"/>
      <c r="W449" s="22"/>
      <c r="X449" s="22"/>
      <c r="Y449" s="22"/>
      <c r="Z449" s="22"/>
    </row>
    <row r="450" spans="1:26" ht="14.5" x14ac:dyDescent="0.35">
      <c r="A450" s="32" t="s">
        <v>581</v>
      </c>
      <c r="B450" s="26" t="s">
        <v>4169</v>
      </c>
      <c r="C450" s="26" t="s">
        <v>4170</v>
      </c>
      <c r="D450" s="26" t="s">
        <v>4171</v>
      </c>
      <c r="E450" s="26" t="s">
        <v>4172</v>
      </c>
      <c r="F450" s="26" t="s">
        <v>4173</v>
      </c>
      <c r="G450" s="26" t="s">
        <v>4174</v>
      </c>
      <c r="H450" s="26" t="s">
        <v>1248</v>
      </c>
      <c r="I450" s="26" t="s">
        <v>4175</v>
      </c>
      <c r="J450" s="26" t="s">
        <v>4176</v>
      </c>
      <c r="K450" s="26" t="s">
        <v>2495</v>
      </c>
      <c r="L450" s="26" t="s">
        <v>4177</v>
      </c>
      <c r="M450" s="26" t="s">
        <v>4178</v>
      </c>
      <c r="N450" s="26" t="s">
        <v>4179</v>
      </c>
      <c r="O450" s="26" t="s">
        <v>4180</v>
      </c>
      <c r="P450" s="21"/>
      <c r="Q450" s="21"/>
      <c r="R450" s="21"/>
      <c r="S450" s="21"/>
      <c r="T450" s="21"/>
      <c r="U450" s="21"/>
      <c r="V450" s="21"/>
      <c r="W450" s="21"/>
      <c r="X450" s="21"/>
      <c r="Y450" s="21"/>
      <c r="Z450" s="21"/>
    </row>
    <row r="451" spans="1:26" ht="14.5" x14ac:dyDescent="0.35">
      <c r="A451" s="24" t="s">
        <v>582</v>
      </c>
      <c r="B451" s="27" t="s">
        <v>4181</v>
      </c>
      <c r="C451" s="27" t="s">
        <v>4182</v>
      </c>
      <c r="D451" s="27" t="s">
        <v>4183</v>
      </c>
      <c r="E451" s="27" t="s">
        <v>4184</v>
      </c>
      <c r="F451" s="27" t="s">
        <v>4185</v>
      </c>
      <c r="G451" s="27" t="s">
        <v>4186</v>
      </c>
      <c r="H451" s="27" t="s">
        <v>3159</v>
      </c>
      <c r="I451" s="27" t="s">
        <v>4187</v>
      </c>
      <c r="J451" s="22"/>
      <c r="K451" s="22"/>
      <c r="L451" s="22"/>
      <c r="M451" s="22"/>
      <c r="N451" s="22"/>
      <c r="O451" s="22"/>
      <c r="P451" s="22"/>
      <c r="Q451" s="22"/>
      <c r="R451" s="22"/>
      <c r="S451" s="22"/>
      <c r="T451" s="22"/>
      <c r="U451" s="22"/>
      <c r="V451" s="22"/>
      <c r="W451" s="22"/>
      <c r="X451" s="22"/>
      <c r="Y451" s="22"/>
      <c r="Z451" s="22"/>
    </row>
    <row r="452" spans="1:26" ht="14.5" x14ac:dyDescent="0.35">
      <c r="A452" s="24" t="s">
        <v>583</v>
      </c>
      <c r="B452" s="27" t="s">
        <v>4188</v>
      </c>
      <c r="C452" s="27" t="s">
        <v>4189</v>
      </c>
      <c r="D452" s="27" t="s">
        <v>3465</v>
      </c>
      <c r="E452" s="27" t="s">
        <v>1869</v>
      </c>
      <c r="F452" s="27" t="s">
        <v>1248</v>
      </c>
      <c r="G452" s="27" t="s">
        <v>4190</v>
      </c>
      <c r="H452" s="27" t="s">
        <v>4191</v>
      </c>
      <c r="I452" s="27" t="s">
        <v>4192</v>
      </c>
      <c r="J452" s="27" t="s">
        <v>4193</v>
      </c>
      <c r="K452" s="27" t="s">
        <v>2092</v>
      </c>
      <c r="L452" s="27" t="s">
        <v>4194</v>
      </c>
      <c r="M452" s="27" t="s">
        <v>4195</v>
      </c>
      <c r="N452" s="22"/>
      <c r="O452" s="22"/>
      <c r="P452" s="22"/>
      <c r="Q452" s="22"/>
      <c r="R452" s="22"/>
      <c r="S452" s="22"/>
      <c r="T452" s="22"/>
      <c r="U452" s="22"/>
      <c r="V452" s="22"/>
      <c r="W452" s="22"/>
      <c r="X452" s="22"/>
      <c r="Y452" s="22"/>
      <c r="Z452" s="22"/>
    </row>
    <row r="453" spans="1:26" ht="14.5" x14ac:dyDescent="0.35">
      <c r="A453" s="24" t="s">
        <v>584</v>
      </c>
      <c r="B453" s="27" t="s">
        <v>1425</v>
      </c>
      <c r="C453" s="27" t="s">
        <v>4196</v>
      </c>
      <c r="D453" s="27" t="s">
        <v>4197</v>
      </c>
      <c r="E453" s="27" t="s">
        <v>4198</v>
      </c>
      <c r="F453" s="27" t="s">
        <v>4199</v>
      </c>
      <c r="G453" s="27" t="s">
        <v>1314</v>
      </c>
      <c r="H453" s="27" t="s">
        <v>4200</v>
      </c>
      <c r="I453" s="27" t="s">
        <v>4201</v>
      </c>
      <c r="J453" s="27" t="s">
        <v>4202</v>
      </c>
      <c r="K453" s="27" t="s">
        <v>4203</v>
      </c>
      <c r="L453" s="22"/>
      <c r="M453" s="22"/>
      <c r="N453" s="22"/>
      <c r="O453" s="22"/>
      <c r="P453" s="22"/>
      <c r="Q453" s="22"/>
      <c r="R453" s="22"/>
      <c r="S453" s="22"/>
      <c r="T453" s="22"/>
      <c r="U453" s="22"/>
      <c r="V453" s="22"/>
      <c r="W453" s="22"/>
      <c r="X453" s="22"/>
      <c r="Y453" s="22"/>
      <c r="Z453" s="22"/>
    </row>
    <row r="454" spans="1:26" ht="14.5" x14ac:dyDescent="0.35">
      <c r="A454" s="24" t="s">
        <v>585</v>
      </c>
      <c r="B454" s="27" t="s">
        <v>4204</v>
      </c>
      <c r="C454" s="27" t="s">
        <v>4205</v>
      </c>
      <c r="D454" s="27" t="s">
        <v>4206</v>
      </c>
      <c r="E454" s="27" t="s">
        <v>4207</v>
      </c>
      <c r="F454" s="27" t="s">
        <v>4208</v>
      </c>
      <c r="G454" s="27" t="s">
        <v>4209</v>
      </c>
      <c r="H454" s="27" t="s">
        <v>4210</v>
      </c>
      <c r="I454" s="22"/>
      <c r="J454" s="22"/>
      <c r="K454" s="22"/>
      <c r="L454" s="22"/>
      <c r="M454" s="22"/>
      <c r="N454" s="22"/>
      <c r="O454" s="22"/>
      <c r="P454" s="22"/>
      <c r="Q454" s="22"/>
      <c r="R454" s="22"/>
      <c r="S454" s="22"/>
      <c r="T454" s="22"/>
      <c r="U454" s="22"/>
      <c r="V454" s="22"/>
      <c r="W454" s="22"/>
      <c r="X454" s="22"/>
      <c r="Y454" s="22"/>
      <c r="Z454" s="22"/>
    </row>
    <row r="455" spans="1:26" ht="14.5" x14ac:dyDescent="0.35">
      <c r="A455" s="24" t="s">
        <v>586</v>
      </c>
      <c r="B455" s="27" t="s">
        <v>3488</v>
      </c>
      <c r="C455" s="27" t="s">
        <v>4211</v>
      </c>
      <c r="D455" s="27" t="s">
        <v>4212</v>
      </c>
      <c r="E455" s="27" t="s">
        <v>4213</v>
      </c>
      <c r="F455" s="27" t="s">
        <v>4214</v>
      </c>
      <c r="G455" s="27" t="s">
        <v>4215</v>
      </c>
      <c r="H455" s="27" t="s">
        <v>3844</v>
      </c>
      <c r="I455" s="27" t="s">
        <v>3663</v>
      </c>
      <c r="J455" s="27" t="s">
        <v>4216</v>
      </c>
      <c r="K455" s="27" t="s">
        <v>4217</v>
      </c>
      <c r="L455" s="27" t="s">
        <v>4218</v>
      </c>
      <c r="M455" s="27" t="s">
        <v>2886</v>
      </c>
      <c r="N455" s="22"/>
      <c r="O455" s="22"/>
      <c r="P455" s="22"/>
      <c r="Q455" s="22"/>
      <c r="R455" s="22"/>
      <c r="S455" s="22"/>
      <c r="T455" s="22"/>
      <c r="U455" s="22"/>
      <c r="V455" s="22"/>
      <c r="W455" s="22"/>
      <c r="X455" s="22"/>
      <c r="Y455" s="22"/>
      <c r="Z455" s="22"/>
    </row>
    <row r="456" spans="1:26" ht="14.5" x14ac:dyDescent="0.35">
      <c r="A456" s="24" t="s">
        <v>587</v>
      </c>
      <c r="B456" s="27" t="s">
        <v>4219</v>
      </c>
      <c r="C456" s="27" t="s">
        <v>4220</v>
      </c>
      <c r="D456" s="27" t="s">
        <v>4221</v>
      </c>
      <c r="E456" s="27" t="s">
        <v>1316</v>
      </c>
      <c r="F456" s="27" t="s">
        <v>4222</v>
      </c>
      <c r="G456" s="27" t="s">
        <v>4223</v>
      </c>
      <c r="H456" s="27" t="s">
        <v>4224</v>
      </c>
      <c r="I456" s="27" t="s">
        <v>4225</v>
      </c>
      <c r="J456" s="22"/>
      <c r="K456" s="22"/>
      <c r="L456" s="22"/>
      <c r="M456" s="22"/>
      <c r="N456" s="22"/>
      <c r="O456" s="22"/>
      <c r="P456" s="22"/>
      <c r="Q456" s="22"/>
      <c r="R456" s="22"/>
      <c r="S456" s="22"/>
      <c r="T456" s="22"/>
      <c r="U456" s="22"/>
      <c r="V456" s="22"/>
      <c r="W456" s="22"/>
      <c r="X456" s="22"/>
      <c r="Y456" s="22"/>
      <c r="Z456" s="22"/>
    </row>
    <row r="457" spans="1:26" ht="14.5" x14ac:dyDescent="0.35">
      <c r="A457" s="24" t="s">
        <v>588</v>
      </c>
      <c r="B457" s="27" t="s">
        <v>4226</v>
      </c>
      <c r="C457" s="27" t="s">
        <v>4227</v>
      </c>
      <c r="D457" s="27" t="s">
        <v>4228</v>
      </c>
      <c r="E457" s="27" t="s">
        <v>4229</v>
      </c>
      <c r="F457" s="27" t="s">
        <v>4230</v>
      </c>
      <c r="G457" s="22"/>
      <c r="H457" s="22"/>
      <c r="I457" s="22"/>
      <c r="J457" s="22"/>
      <c r="K457" s="22"/>
      <c r="L457" s="22"/>
      <c r="M457" s="22"/>
      <c r="N457" s="22"/>
      <c r="O457" s="22"/>
      <c r="P457" s="22"/>
      <c r="Q457" s="22"/>
      <c r="R457" s="22"/>
      <c r="S457" s="22"/>
      <c r="T457" s="22"/>
      <c r="U457" s="22"/>
      <c r="V457" s="22"/>
      <c r="W457" s="22"/>
      <c r="X457" s="22"/>
      <c r="Y457" s="22"/>
      <c r="Z457" s="22"/>
    </row>
    <row r="458" spans="1:26" ht="14.5" x14ac:dyDescent="0.35">
      <c r="A458" s="24" t="s">
        <v>589</v>
      </c>
      <c r="B458" s="27" t="s">
        <v>4231</v>
      </c>
      <c r="C458" s="27" t="s">
        <v>4232</v>
      </c>
      <c r="D458" s="27" t="s">
        <v>4233</v>
      </c>
      <c r="E458" s="27" t="s">
        <v>4234</v>
      </c>
      <c r="F458" s="22"/>
      <c r="G458" s="22"/>
      <c r="H458" s="22"/>
      <c r="I458" s="22"/>
      <c r="J458" s="22"/>
      <c r="K458" s="22"/>
      <c r="L458" s="22"/>
      <c r="M458" s="22"/>
      <c r="N458" s="22"/>
      <c r="O458" s="22"/>
      <c r="P458" s="22"/>
      <c r="Q458" s="22"/>
      <c r="R458" s="22"/>
      <c r="S458" s="22"/>
      <c r="T458" s="22"/>
      <c r="U458" s="22"/>
      <c r="V458" s="22"/>
      <c r="W458" s="22"/>
      <c r="X458" s="22"/>
      <c r="Y458" s="22"/>
      <c r="Z458" s="22"/>
    </row>
    <row r="459" spans="1:26" ht="14.5" x14ac:dyDescent="0.35">
      <c r="A459" s="24" t="s">
        <v>590</v>
      </c>
      <c r="B459" s="27" t="s">
        <v>4235</v>
      </c>
      <c r="C459" s="27" t="s">
        <v>4183</v>
      </c>
      <c r="D459" s="27" t="s">
        <v>3203</v>
      </c>
      <c r="E459" s="27" t="s">
        <v>1558</v>
      </c>
      <c r="F459" s="27" t="s">
        <v>1329</v>
      </c>
      <c r="G459" s="27" t="s">
        <v>2176</v>
      </c>
      <c r="H459" s="22"/>
      <c r="I459" s="22"/>
      <c r="J459" s="22"/>
      <c r="K459" s="22"/>
      <c r="L459" s="22"/>
      <c r="M459" s="22"/>
      <c r="N459" s="22"/>
      <c r="O459" s="22"/>
      <c r="P459" s="22"/>
      <c r="Q459" s="22"/>
      <c r="R459" s="22"/>
      <c r="S459" s="22"/>
      <c r="T459" s="22"/>
      <c r="U459" s="22"/>
      <c r="V459" s="22"/>
      <c r="W459" s="22"/>
      <c r="X459" s="22"/>
      <c r="Y459" s="22"/>
      <c r="Z459" s="22"/>
    </row>
    <row r="460" spans="1:26" ht="14.5" x14ac:dyDescent="0.35">
      <c r="A460" s="24" t="s">
        <v>591</v>
      </c>
      <c r="B460" s="27" t="s">
        <v>4236</v>
      </c>
      <c r="C460" s="27" t="s">
        <v>4237</v>
      </c>
      <c r="D460" s="27" t="s">
        <v>4238</v>
      </c>
      <c r="E460" s="27" t="s">
        <v>4239</v>
      </c>
      <c r="F460" s="27" t="s">
        <v>4240</v>
      </c>
      <c r="G460" s="27" t="s">
        <v>4241</v>
      </c>
      <c r="H460" s="22"/>
      <c r="I460" s="22"/>
      <c r="J460" s="22"/>
      <c r="K460" s="22"/>
      <c r="L460" s="22"/>
      <c r="M460" s="22"/>
      <c r="N460" s="22"/>
      <c r="O460" s="22"/>
      <c r="P460" s="22"/>
      <c r="Q460" s="22"/>
      <c r="R460" s="22"/>
      <c r="S460" s="22"/>
      <c r="T460" s="22"/>
      <c r="U460" s="22"/>
      <c r="V460" s="22"/>
      <c r="W460" s="22"/>
      <c r="X460" s="22"/>
      <c r="Y460" s="22"/>
      <c r="Z460" s="22"/>
    </row>
    <row r="461" spans="1:26" ht="14.5" x14ac:dyDescent="0.35">
      <c r="A461" s="24" t="s">
        <v>592</v>
      </c>
      <c r="B461" s="27" t="s">
        <v>4242</v>
      </c>
      <c r="C461" s="27" t="s">
        <v>4243</v>
      </c>
      <c r="D461" s="27" t="s">
        <v>976</v>
      </c>
      <c r="E461" s="27" t="s">
        <v>4244</v>
      </c>
      <c r="F461" s="27" t="s">
        <v>1729</v>
      </c>
      <c r="G461" s="27" t="s">
        <v>3723</v>
      </c>
      <c r="H461" s="27" t="s">
        <v>3285</v>
      </c>
      <c r="I461" s="27" t="s">
        <v>4245</v>
      </c>
      <c r="J461" s="27" t="s">
        <v>4246</v>
      </c>
      <c r="K461" s="27" t="s">
        <v>3190</v>
      </c>
      <c r="L461" s="27" t="s">
        <v>4247</v>
      </c>
      <c r="M461" s="22"/>
      <c r="N461" s="22"/>
      <c r="O461" s="22"/>
      <c r="P461" s="22"/>
      <c r="Q461" s="22"/>
      <c r="R461" s="22"/>
      <c r="S461" s="22"/>
      <c r="T461" s="22"/>
      <c r="U461" s="22"/>
      <c r="V461" s="22"/>
      <c r="W461" s="22"/>
      <c r="X461" s="22"/>
      <c r="Y461" s="22"/>
      <c r="Z461" s="22"/>
    </row>
    <row r="462" spans="1:26" ht="14.5" x14ac:dyDescent="0.35">
      <c r="A462" s="24" t="s">
        <v>322</v>
      </c>
      <c r="B462" s="27" t="s">
        <v>4248</v>
      </c>
      <c r="C462" s="27" t="s">
        <v>4249</v>
      </c>
      <c r="D462" s="27" t="s">
        <v>2761</v>
      </c>
      <c r="E462" s="27" t="s">
        <v>4250</v>
      </c>
      <c r="F462" s="27" t="s">
        <v>1564</v>
      </c>
      <c r="G462" s="27" t="s">
        <v>4251</v>
      </c>
      <c r="H462" s="27" t="s">
        <v>2013</v>
      </c>
      <c r="I462" s="27" t="s">
        <v>4252</v>
      </c>
      <c r="J462" s="27" t="s">
        <v>4253</v>
      </c>
      <c r="K462" s="22"/>
      <c r="L462" s="22"/>
      <c r="M462" s="22"/>
      <c r="N462" s="22"/>
      <c r="O462" s="22"/>
      <c r="P462" s="22"/>
      <c r="Q462" s="22"/>
      <c r="R462" s="22"/>
      <c r="S462" s="22"/>
      <c r="T462" s="22"/>
      <c r="U462" s="22"/>
      <c r="V462" s="22"/>
      <c r="W462" s="22"/>
      <c r="X462" s="22"/>
      <c r="Y462" s="22"/>
      <c r="Z462" s="22"/>
    </row>
    <row r="463" spans="1:26" ht="14.5" x14ac:dyDescent="0.35">
      <c r="A463" s="32" t="s">
        <v>593</v>
      </c>
      <c r="B463" s="26" t="s">
        <v>4254</v>
      </c>
      <c r="C463" s="26" t="s">
        <v>4255</v>
      </c>
      <c r="D463" s="26" t="s">
        <v>1837</v>
      </c>
      <c r="E463" s="26" t="s">
        <v>4256</v>
      </c>
      <c r="F463" s="26" t="s">
        <v>3565</v>
      </c>
      <c r="G463" s="26" t="s">
        <v>2066</v>
      </c>
      <c r="H463" s="26" t="s">
        <v>4257</v>
      </c>
      <c r="I463" s="26" t="s">
        <v>3232</v>
      </c>
      <c r="J463" s="26" t="s">
        <v>4258</v>
      </c>
      <c r="K463" s="26" t="s">
        <v>4191</v>
      </c>
      <c r="L463" s="26" t="s">
        <v>1183</v>
      </c>
      <c r="M463" s="21"/>
      <c r="N463" s="21"/>
      <c r="O463" s="21"/>
      <c r="P463" s="21"/>
      <c r="Q463" s="21"/>
      <c r="R463" s="21"/>
      <c r="S463" s="21"/>
      <c r="T463" s="21"/>
      <c r="U463" s="21"/>
      <c r="V463" s="21"/>
      <c r="W463" s="21"/>
      <c r="X463" s="21"/>
      <c r="Y463" s="21"/>
      <c r="Z463" s="21"/>
    </row>
    <row r="464" spans="1:26" ht="14.5" x14ac:dyDescent="0.35">
      <c r="A464" s="24" t="s">
        <v>594</v>
      </c>
      <c r="B464" s="27" t="s">
        <v>4259</v>
      </c>
      <c r="C464" s="27" t="s">
        <v>4260</v>
      </c>
      <c r="D464" s="27" t="s">
        <v>4261</v>
      </c>
      <c r="E464" s="27" t="s">
        <v>2335</v>
      </c>
      <c r="F464" s="27" t="s">
        <v>919</v>
      </c>
      <c r="G464" s="27" t="s">
        <v>4262</v>
      </c>
      <c r="H464" s="27" t="s">
        <v>4263</v>
      </c>
      <c r="I464" s="22"/>
      <c r="J464" s="22"/>
      <c r="K464" s="22"/>
      <c r="L464" s="22"/>
      <c r="M464" s="22"/>
      <c r="N464" s="22"/>
      <c r="O464" s="22"/>
      <c r="P464" s="22"/>
      <c r="Q464" s="22"/>
      <c r="R464" s="22"/>
      <c r="S464" s="22"/>
      <c r="T464" s="22"/>
      <c r="U464" s="22"/>
      <c r="V464" s="22"/>
      <c r="W464" s="22"/>
      <c r="X464" s="22"/>
      <c r="Y464" s="22"/>
      <c r="Z464" s="22"/>
    </row>
    <row r="465" spans="1:26" ht="14.5" x14ac:dyDescent="0.35">
      <c r="A465" s="24" t="s">
        <v>595</v>
      </c>
      <c r="B465" s="27" t="s">
        <v>4264</v>
      </c>
      <c r="C465" s="27" t="s">
        <v>4265</v>
      </c>
      <c r="D465" s="27" t="s">
        <v>4266</v>
      </c>
      <c r="E465" s="27" t="s">
        <v>2154</v>
      </c>
      <c r="F465" s="27" t="s">
        <v>4267</v>
      </c>
      <c r="G465" s="27" t="s">
        <v>4268</v>
      </c>
      <c r="H465" s="27" t="s">
        <v>4269</v>
      </c>
      <c r="I465" s="27" t="s">
        <v>4270</v>
      </c>
      <c r="J465" s="27" t="s">
        <v>4271</v>
      </c>
      <c r="K465" s="27" t="s">
        <v>1473</v>
      </c>
      <c r="L465" s="27" t="s">
        <v>4272</v>
      </c>
      <c r="M465" s="27" t="s">
        <v>4273</v>
      </c>
      <c r="N465" s="27" t="s">
        <v>3203</v>
      </c>
      <c r="O465" s="27" t="s">
        <v>4274</v>
      </c>
      <c r="P465" s="22"/>
      <c r="Q465" s="22"/>
      <c r="R465" s="22"/>
      <c r="S465" s="22"/>
      <c r="T465" s="22"/>
      <c r="U465" s="22"/>
      <c r="V465" s="22"/>
      <c r="W465" s="22"/>
      <c r="X465" s="22"/>
      <c r="Y465" s="22"/>
      <c r="Z465" s="22"/>
    </row>
    <row r="466" spans="1:26" ht="14.5" x14ac:dyDescent="0.35">
      <c r="A466" s="24" t="s">
        <v>596</v>
      </c>
      <c r="B466" s="27" t="s">
        <v>4275</v>
      </c>
      <c r="C466" s="27" t="s">
        <v>4276</v>
      </c>
      <c r="D466" s="27" t="s">
        <v>3721</v>
      </c>
      <c r="E466" s="27" t="s">
        <v>4277</v>
      </c>
      <c r="F466" s="27" t="s">
        <v>2066</v>
      </c>
      <c r="G466" s="27" t="s">
        <v>4278</v>
      </c>
      <c r="H466" s="27" t="s">
        <v>4279</v>
      </c>
      <c r="I466" s="27" t="s">
        <v>4280</v>
      </c>
      <c r="J466" s="27" t="s">
        <v>4281</v>
      </c>
      <c r="K466" s="27" t="s">
        <v>4282</v>
      </c>
      <c r="L466" s="27" t="s">
        <v>4283</v>
      </c>
      <c r="M466" s="27" t="s">
        <v>4284</v>
      </c>
      <c r="N466" s="27" t="s">
        <v>4285</v>
      </c>
      <c r="O466" s="27" t="s">
        <v>4286</v>
      </c>
      <c r="P466" s="27" t="s">
        <v>4287</v>
      </c>
      <c r="Q466" s="27" t="s">
        <v>4288</v>
      </c>
      <c r="R466" s="27" t="s">
        <v>1149</v>
      </c>
      <c r="S466" s="27" t="s">
        <v>4289</v>
      </c>
      <c r="T466" s="22"/>
      <c r="U466" s="22"/>
      <c r="V466" s="22"/>
      <c r="W466" s="22"/>
      <c r="X466" s="22"/>
      <c r="Y466" s="22"/>
      <c r="Z466" s="22"/>
    </row>
    <row r="467" spans="1:26" ht="14.5" x14ac:dyDescent="0.35">
      <c r="A467" s="24" t="s">
        <v>597</v>
      </c>
      <c r="B467" s="27" t="s">
        <v>4290</v>
      </c>
      <c r="C467" s="27" t="s">
        <v>4291</v>
      </c>
      <c r="D467" s="27" t="s">
        <v>764</v>
      </c>
      <c r="E467" s="27" t="s">
        <v>2449</v>
      </c>
      <c r="F467" s="27" t="s">
        <v>4292</v>
      </c>
      <c r="G467" s="27" t="s">
        <v>4293</v>
      </c>
      <c r="H467" s="27" t="s">
        <v>3317</v>
      </c>
      <c r="I467" s="27" t="s">
        <v>4294</v>
      </c>
      <c r="J467" s="27" t="s">
        <v>4191</v>
      </c>
      <c r="K467" s="22"/>
      <c r="L467" s="22"/>
      <c r="M467" s="22"/>
      <c r="N467" s="22"/>
      <c r="O467" s="22"/>
      <c r="P467" s="22"/>
      <c r="Q467" s="22"/>
      <c r="R467" s="22"/>
      <c r="S467" s="22"/>
      <c r="T467" s="22"/>
      <c r="U467" s="22"/>
      <c r="V467" s="22"/>
      <c r="W467" s="22"/>
      <c r="X467" s="22"/>
      <c r="Y467" s="22"/>
      <c r="Z467" s="22"/>
    </row>
    <row r="468" spans="1:26" ht="14.5" x14ac:dyDescent="0.35">
      <c r="A468" s="24" t="s">
        <v>598</v>
      </c>
      <c r="B468" s="27" t="s">
        <v>2055</v>
      </c>
      <c r="C468" s="27" t="s">
        <v>3120</v>
      </c>
      <c r="D468" s="27" t="s">
        <v>4295</v>
      </c>
      <c r="E468" s="27" t="s">
        <v>4296</v>
      </c>
      <c r="F468" s="27" t="s">
        <v>736</v>
      </c>
      <c r="G468" s="27" t="s">
        <v>2963</v>
      </c>
      <c r="H468" s="27" t="s">
        <v>2165</v>
      </c>
      <c r="I468" s="27" t="s">
        <v>4297</v>
      </c>
      <c r="J468" s="27" t="s">
        <v>4298</v>
      </c>
      <c r="K468" s="27" t="s">
        <v>3349</v>
      </c>
      <c r="L468" s="27" t="s">
        <v>1558</v>
      </c>
      <c r="M468" s="22"/>
      <c r="N468" s="22"/>
      <c r="O468" s="22"/>
      <c r="P468" s="22"/>
      <c r="Q468" s="22"/>
      <c r="R468" s="22"/>
      <c r="S468" s="22"/>
      <c r="T468" s="22"/>
      <c r="U468" s="22"/>
      <c r="V468" s="22"/>
      <c r="W468" s="22"/>
      <c r="X468" s="22"/>
      <c r="Y468" s="22"/>
      <c r="Z468" s="22"/>
    </row>
    <row r="469" spans="1:26" ht="14.5" x14ac:dyDescent="0.35">
      <c r="A469" s="24" t="s">
        <v>599</v>
      </c>
      <c r="B469" s="27" t="s">
        <v>4299</v>
      </c>
      <c r="C469" s="27" t="s">
        <v>4300</v>
      </c>
      <c r="D469" s="27" t="s">
        <v>4301</v>
      </c>
      <c r="E469" s="27" t="s">
        <v>680</v>
      </c>
      <c r="F469" s="27" t="s">
        <v>4302</v>
      </c>
      <c r="G469" s="27" t="s">
        <v>3175</v>
      </c>
      <c r="H469" s="27" t="s">
        <v>4303</v>
      </c>
      <c r="I469" s="27" t="s">
        <v>4304</v>
      </c>
      <c r="J469" s="27" t="s">
        <v>4305</v>
      </c>
      <c r="K469" s="27" t="s">
        <v>4306</v>
      </c>
      <c r="L469" s="22"/>
      <c r="M469" s="22"/>
      <c r="N469" s="22"/>
      <c r="O469" s="22"/>
      <c r="P469" s="22"/>
      <c r="Q469" s="22"/>
      <c r="R469" s="22"/>
      <c r="S469" s="22"/>
      <c r="T469" s="22"/>
      <c r="U469" s="22"/>
      <c r="V469" s="22"/>
      <c r="W469" s="22"/>
      <c r="X469" s="22"/>
      <c r="Y469" s="22"/>
      <c r="Z469" s="22"/>
    </row>
    <row r="470" spans="1:26" ht="14.5" x14ac:dyDescent="0.35">
      <c r="A470" s="32" t="s">
        <v>600</v>
      </c>
      <c r="B470" s="26" t="s">
        <v>4307</v>
      </c>
      <c r="C470" s="26" t="s">
        <v>4308</v>
      </c>
      <c r="D470" s="26" t="s">
        <v>4309</v>
      </c>
      <c r="E470" s="26" t="s">
        <v>1837</v>
      </c>
      <c r="F470" s="26" t="s">
        <v>4310</v>
      </c>
      <c r="G470" s="26" t="s">
        <v>4311</v>
      </c>
      <c r="H470" s="26" t="s">
        <v>4312</v>
      </c>
      <c r="I470" s="26" t="s">
        <v>1160</v>
      </c>
      <c r="J470" s="26" t="s">
        <v>4313</v>
      </c>
      <c r="K470" s="26" t="s">
        <v>2171</v>
      </c>
      <c r="L470" s="26" t="s">
        <v>4314</v>
      </c>
      <c r="M470" s="26" t="s">
        <v>4315</v>
      </c>
      <c r="N470" s="26" t="s">
        <v>4316</v>
      </c>
      <c r="O470" s="26" t="s">
        <v>4317</v>
      </c>
      <c r="P470" s="26" t="s">
        <v>1516</v>
      </c>
      <c r="Q470" s="26" t="s">
        <v>4318</v>
      </c>
      <c r="R470" s="21"/>
      <c r="S470" s="21"/>
      <c r="T470" s="21"/>
      <c r="U470" s="21"/>
      <c r="V470" s="21"/>
      <c r="W470" s="21"/>
      <c r="X470" s="21"/>
      <c r="Y470" s="21"/>
      <c r="Z470" s="21"/>
    </row>
    <row r="471" spans="1:26" ht="14.5" x14ac:dyDescent="0.35">
      <c r="A471" s="24" t="s">
        <v>601</v>
      </c>
      <c r="B471" s="27" t="s">
        <v>4319</v>
      </c>
      <c r="C471" s="27" t="s">
        <v>4320</v>
      </c>
      <c r="D471" s="27" t="s">
        <v>4321</v>
      </c>
      <c r="E471" s="27" t="s">
        <v>4322</v>
      </c>
      <c r="F471" s="27" t="s">
        <v>4323</v>
      </c>
      <c r="G471" s="27" t="s">
        <v>4324</v>
      </c>
      <c r="H471" s="27" t="s">
        <v>4325</v>
      </c>
      <c r="I471" s="27" t="s">
        <v>4326</v>
      </c>
      <c r="J471" s="27" t="s">
        <v>4327</v>
      </c>
      <c r="K471" s="27" t="s">
        <v>4328</v>
      </c>
      <c r="L471" s="22"/>
      <c r="M471" s="22"/>
      <c r="N471" s="22"/>
      <c r="O471" s="22"/>
      <c r="P471" s="22"/>
      <c r="Q471" s="22"/>
      <c r="R471" s="22"/>
      <c r="S471" s="22"/>
      <c r="T471" s="22"/>
      <c r="U471" s="22"/>
      <c r="V471" s="22"/>
      <c r="W471" s="22"/>
      <c r="X471" s="22"/>
      <c r="Y471" s="22"/>
      <c r="Z471" s="22"/>
    </row>
    <row r="472" spans="1:26" ht="14.5" x14ac:dyDescent="0.35">
      <c r="A472" s="24" t="s">
        <v>602</v>
      </c>
      <c r="B472" s="27" t="s">
        <v>4329</v>
      </c>
      <c r="C472" s="27" t="s">
        <v>4330</v>
      </c>
      <c r="D472" s="27" t="s">
        <v>4331</v>
      </c>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4.5" x14ac:dyDescent="0.35">
      <c r="A473" s="24" t="s">
        <v>603</v>
      </c>
      <c r="B473" s="27" t="s">
        <v>4332</v>
      </c>
      <c r="C473" s="27" t="s">
        <v>3462</v>
      </c>
      <c r="D473" s="27" t="s">
        <v>4333</v>
      </c>
      <c r="E473" s="27" t="s">
        <v>690</v>
      </c>
      <c r="F473" s="27" t="s">
        <v>4334</v>
      </c>
      <c r="G473" s="27" t="s">
        <v>4335</v>
      </c>
      <c r="H473" s="22"/>
      <c r="I473" s="22"/>
      <c r="J473" s="22"/>
      <c r="K473" s="22"/>
      <c r="L473" s="22"/>
      <c r="M473" s="22"/>
      <c r="N473" s="22"/>
      <c r="O473" s="22"/>
      <c r="P473" s="22"/>
      <c r="Q473" s="22"/>
      <c r="R473" s="22"/>
      <c r="S473" s="22"/>
      <c r="T473" s="22"/>
      <c r="U473" s="22"/>
      <c r="V473" s="22"/>
      <c r="W473" s="22"/>
      <c r="X473" s="22"/>
      <c r="Y473" s="22"/>
      <c r="Z473" s="22"/>
    </row>
    <row r="474" spans="1:26" ht="14.5" x14ac:dyDescent="0.35">
      <c r="A474" s="24" t="s">
        <v>604</v>
      </c>
      <c r="B474" s="27" t="s">
        <v>4336</v>
      </c>
      <c r="C474" s="27" t="s">
        <v>4337</v>
      </c>
      <c r="D474" s="27" t="s">
        <v>4338</v>
      </c>
      <c r="E474" s="27" t="s">
        <v>774</v>
      </c>
      <c r="F474" s="27" t="s">
        <v>4339</v>
      </c>
      <c r="G474" s="27" t="s">
        <v>4340</v>
      </c>
      <c r="H474" s="22"/>
      <c r="I474" s="22"/>
      <c r="J474" s="22"/>
      <c r="K474" s="22"/>
      <c r="L474" s="22"/>
      <c r="M474" s="22"/>
      <c r="N474" s="22"/>
      <c r="O474" s="22"/>
      <c r="P474" s="22"/>
      <c r="Q474" s="22"/>
      <c r="R474" s="22"/>
      <c r="S474" s="22"/>
      <c r="T474" s="22"/>
      <c r="U474" s="22"/>
      <c r="V474" s="22"/>
      <c r="W474" s="22"/>
      <c r="X474" s="22"/>
      <c r="Y474" s="22"/>
      <c r="Z474" s="22"/>
    </row>
    <row r="475" spans="1:26" ht="14.5" x14ac:dyDescent="0.35">
      <c r="A475" s="24" t="s">
        <v>605</v>
      </c>
      <c r="B475" s="27" t="s">
        <v>4341</v>
      </c>
      <c r="C475" s="27" t="s">
        <v>2264</v>
      </c>
      <c r="D475" s="27" t="s">
        <v>4342</v>
      </c>
      <c r="E475" s="27" t="s">
        <v>4343</v>
      </c>
      <c r="F475" s="27" t="s">
        <v>4344</v>
      </c>
      <c r="G475" s="27" t="s">
        <v>1610</v>
      </c>
      <c r="H475" s="27" t="s">
        <v>2465</v>
      </c>
      <c r="I475" s="27" t="s">
        <v>4345</v>
      </c>
      <c r="J475" s="27" t="s">
        <v>4346</v>
      </c>
      <c r="K475" s="22"/>
      <c r="L475" s="22"/>
      <c r="M475" s="22"/>
      <c r="N475" s="22"/>
      <c r="O475" s="22"/>
      <c r="P475" s="22"/>
      <c r="Q475" s="22"/>
      <c r="R475" s="22"/>
      <c r="S475" s="22"/>
      <c r="T475" s="22"/>
      <c r="U475" s="22"/>
      <c r="V475" s="22"/>
      <c r="W475" s="22"/>
      <c r="X475" s="22"/>
      <c r="Y475" s="22"/>
      <c r="Z475" s="22"/>
    </row>
    <row r="476" spans="1:26" ht="14.5" x14ac:dyDescent="0.35">
      <c r="A476" s="24" t="s">
        <v>606</v>
      </c>
      <c r="B476" s="27" t="s">
        <v>4347</v>
      </c>
      <c r="C476" s="27" t="s">
        <v>4348</v>
      </c>
      <c r="D476" s="27" t="s">
        <v>4308</v>
      </c>
      <c r="E476" s="27" t="s">
        <v>4349</v>
      </c>
      <c r="F476" s="27" t="s">
        <v>4350</v>
      </c>
      <c r="G476" s="27" t="s">
        <v>1586</v>
      </c>
      <c r="H476" s="27" t="s">
        <v>4351</v>
      </c>
      <c r="I476" s="27" t="s">
        <v>4352</v>
      </c>
      <c r="J476" s="27" t="s">
        <v>4353</v>
      </c>
      <c r="K476" s="27" t="s">
        <v>1234</v>
      </c>
      <c r="L476" s="27" t="s">
        <v>4354</v>
      </c>
      <c r="M476" s="27" t="s">
        <v>4355</v>
      </c>
      <c r="N476" s="27" t="s">
        <v>4356</v>
      </c>
      <c r="O476" s="27" t="s">
        <v>4357</v>
      </c>
      <c r="P476" s="27" t="s">
        <v>1434</v>
      </c>
      <c r="Q476" s="22"/>
      <c r="R476" s="22"/>
      <c r="S476" s="22"/>
      <c r="T476" s="22"/>
      <c r="U476" s="22"/>
      <c r="V476" s="22"/>
      <c r="W476" s="22"/>
      <c r="X476" s="22"/>
      <c r="Y476" s="22"/>
      <c r="Z476" s="22"/>
    </row>
    <row r="477" spans="1:26" ht="14.5" x14ac:dyDescent="0.35">
      <c r="A477" s="24" t="s">
        <v>607</v>
      </c>
      <c r="B477" s="27" t="s">
        <v>4358</v>
      </c>
      <c r="C477" s="27" t="s">
        <v>4359</v>
      </c>
      <c r="D477" s="27" t="s">
        <v>4360</v>
      </c>
      <c r="E477" s="27" t="s">
        <v>4361</v>
      </c>
      <c r="F477" s="27" t="s">
        <v>4362</v>
      </c>
      <c r="G477" s="27" t="s">
        <v>4363</v>
      </c>
      <c r="H477" s="27" t="s">
        <v>4364</v>
      </c>
      <c r="I477" s="22"/>
      <c r="J477" s="22"/>
      <c r="K477" s="22"/>
      <c r="L477" s="22"/>
      <c r="M477" s="22"/>
      <c r="N477" s="22"/>
      <c r="O477" s="22"/>
      <c r="P477" s="22"/>
      <c r="Q477" s="22"/>
      <c r="R477" s="22"/>
      <c r="S477" s="22"/>
      <c r="T477" s="22"/>
      <c r="U477" s="22"/>
      <c r="V477" s="22"/>
      <c r="W477" s="22"/>
      <c r="X477" s="22"/>
      <c r="Y477" s="22"/>
      <c r="Z477" s="22"/>
    </row>
    <row r="478" spans="1:26" ht="14.5" x14ac:dyDescent="0.35">
      <c r="A478" s="24" t="s">
        <v>608</v>
      </c>
      <c r="B478" s="27" t="s">
        <v>4365</v>
      </c>
      <c r="C478" s="27" t="s">
        <v>4366</v>
      </c>
      <c r="D478" s="27" t="s">
        <v>4367</v>
      </c>
      <c r="E478" s="27" t="s">
        <v>4368</v>
      </c>
      <c r="F478" s="27" t="s">
        <v>4369</v>
      </c>
      <c r="G478" s="22"/>
      <c r="H478" s="22"/>
      <c r="I478" s="22"/>
      <c r="J478" s="22"/>
      <c r="K478" s="22"/>
      <c r="L478" s="22"/>
      <c r="M478" s="22"/>
      <c r="N478" s="22"/>
      <c r="O478" s="22"/>
      <c r="P478" s="22"/>
      <c r="Q478" s="22"/>
      <c r="R478" s="22"/>
      <c r="S478" s="22"/>
      <c r="T478" s="22"/>
      <c r="U478" s="22"/>
      <c r="V478" s="22"/>
      <c r="W478" s="22"/>
      <c r="X478" s="22"/>
      <c r="Y478" s="22"/>
      <c r="Z478" s="22"/>
    </row>
    <row r="479" spans="1:26" ht="14.5" x14ac:dyDescent="0.35">
      <c r="A479" s="32" t="s">
        <v>609</v>
      </c>
      <c r="B479" s="26" t="s">
        <v>4370</v>
      </c>
      <c r="C479" s="26" t="s">
        <v>1855</v>
      </c>
      <c r="D479" s="26" t="s">
        <v>1912</v>
      </c>
      <c r="E479" s="26" t="s">
        <v>4371</v>
      </c>
      <c r="F479" s="26" t="s">
        <v>4372</v>
      </c>
      <c r="G479" s="26" t="s">
        <v>4373</v>
      </c>
      <c r="H479" s="26" t="s">
        <v>4374</v>
      </c>
      <c r="I479" s="26" t="s">
        <v>1018</v>
      </c>
      <c r="J479" s="26" t="s">
        <v>4375</v>
      </c>
      <c r="K479" s="26" t="s">
        <v>4376</v>
      </c>
      <c r="L479" s="26" t="s">
        <v>4377</v>
      </c>
      <c r="M479" s="26" t="s">
        <v>4378</v>
      </c>
      <c r="N479" s="26" t="s">
        <v>4379</v>
      </c>
      <c r="O479" s="26" t="s">
        <v>4380</v>
      </c>
      <c r="P479" s="21"/>
      <c r="Q479" s="21"/>
      <c r="R479" s="21"/>
      <c r="S479" s="21"/>
      <c r="T479" s="21"/>
      <c r="U479" s="21"/>
      <c r="V479" s="21"/>
      <c r="W479" s="21"/>
      <c r="X479" s="21"/>
      <c r="Y479" s="21"/>
      <c r="Z479" s="21"/>
    </row>
    <row r="480" spans="1:26" ht="14.5" x14ac:dyDescent="0.35">
      <c r="A480" s="24" t="s">
        <v>610</v>
      </c>
      <c r="B480" s="27" t="s">
        <v>4381</v>
      </c>
      <c r="C480" s="27" t="s">
        <v>3717</v>
      </c>
      <c r="D480" s="27" t="s">
        <v>1018</v>
      </c>
      <c r="E480" s="27" t="s">
        <v>4382</v>
      </c>
      <c r="F480" s="27" t="s">
        <v>4383</v>
      </c>
      <c r="G480" s="27" t="s">
        <v>4384</v>
      </c>
      <c r="H480" s="27" t="s">
        <v>4385</v>
      </c>
      <c r="I480" s="27" t="s">
        <v>4386</v>
      </c>
      <c r="J480" s="22"/>
      <c r="K480" s="22"/>
      <c r="L480" s="22"/>
      <c r="M480" s="22"/>
      <c r="N480" s="22"/>
      <c r="O480" s="22"/>
      <c r="P480" s="22"/>
      <c r="Q480" s="22"/>
      <c r="R480" s="22"/>
      <c r="S480" s="22"/>
      <c r="T480" s="22"/>
      <c r="U480" s="22"/>
      <c r="V480" s="22"/>
      <c r="W480" s="22"/>
      <c r="X480" s="22"/>
      <c r="Y480" s="22"/>
      <c r="Z480" s="22"/>
    </row>
    <row r="481" spans="1:26" ht="14.5" x14ac:dyDescent="0.35">
      <c r="A481" s="24" t="s">
        <v>611</v>
      </c>
      <c r="B481" s="27" t="s">
        <v>4387</v>
      </c>
      <c r="C481" s="27" t="s">
        <v>4388</v>
      </c>
      <c r="D481" s="27" t="s">
        <v>4389</v>
      </c>
      <c r="E481" s="27" t="s">
        <v>4390</v>
      </c>
      <c r="F481" s="27" t="s">
        <v>4391</v>
      </c>
      <c r="G481" s="27" t="s">
        <v>4392</v>
      </c>
      <c r="H481" s="27" t="s">
        <v>4393</v>
      </c>
      <c r="I481" s="27" t="s">
        <v>4394</v>
      </c>
      <c r="J481" s="27" t="s">
        <v>4395</v>
      </c>
      <c r="K481" s="27" t="s">
        <v>4396</v>
      </c>
      <c r="L481" s="27" t="s">
        <v>4397</v>
      </c>
      <c r="M481" s="27" t="s">
        <v>4398</v>
      </c>
      <c r="N481" s="22"/>
      <c r="O481" s="22"/>
      <c r="P481" s="22"/>
      <c r="Q481" s="22"/>
      <c r="R481" s="22"/>
      <c r="S481" s="22"/>
      <c r="T481" s="22"/>
      <c r="U481" s="22"/>
      <c r="V481" s="22"/>
      <c r="W481" s="22"/>
      <c r="X481" s="22"/>
      <c r="Y481" s="22"/>
      <c r="Z481" s="22"/>
    </row>
    <row r="482" spans="1:26" ht="14.5" x14ac:dyDescent="0.35">
      <c r="A482" s="24" t="s">
        <v>351</v>
      </c>
      <c r="B482" s="27" t="s">
        <v>4399</v>
      </c>
      <c r="C482" s="27" t="s">
        <v>4400</v>
      </c>
      <c r="D482" s="27" t="s">
        <v>2983</v>
      </c>
      <c r="E482" s="27" t="s">
        <v>4401</v>
      </c>
      <c r="F482" s="27" t="s">
        <v>4402</v>
      </c>
      <c r="G482" s="27" t="s">
        <v>4403</v>
      </c>
      <c r="H482" s="27" t="s">
        <v>4404</v>
      </c>
      <c r="I482" s="27" t="s">
        <v>4405</v>
      </c>
      <c r="J482" s="22"/>
      <c r="K482" s="22"/>
      <c r="L482" s="22"/>
      <c r="M482" s="22"/>
      <c r="N482" s="22"/>
      <c r="O482" s="22"/>
      <c r="P482" s="22"/>
      <c r="Q482" s="22"/>
      <c r="R482" s="22"/>
      <c r="S482" s="22"/>
      <c r="T482" s="22"/>
      <c r="U482" s="22"/>
      <c r="V482" s="22"/>
      <c r="W482" s="22"/>
      <c r="X482" s="22"/>
      <c r="Y482" s="22"/>
      <c r="Z482" s="22"/>
    </row>
    <row r="483" spans="1:26" ht="14.5" x14ac:dyDescent="0.35">
      <c r="A483" s="24" t="s">
        <v>612</v>
      </c>
      <c r="B483" s="27" t="s">
        <v>4406</v>
      </c>
      <c r="C483" s="27" t="s">
        <v>4407</v>
      </c>
      <c r="D483" s="27" t="s">
        <v>4408</v>
      </c>
      <c r="E483" s="27" t="s">
        <v>4409</v>
      </c>
      <c r="F483" s="27" t="s">
        <v>4410</v>
      </c>
      <c r="G483" s="27" t="s">
        <v>4411</v>
      </c>
      <c r="H483" s="27" t="s">
        <v>4412</v>
      </c>
      <c r="I483" s="27" t="s">
        <v>4413</v>
      </c>
      <c r="J483" s="27" t="s">
        <v>4414</v>
      </c>
      <c r="K483" s="27" t="s">
        <v>4415</v>
      </c>
      <c r="L483" s="22"/>
      <c r="M483" s="22"/>
      <c r="N483" s="22"/>
      <c r="O483" s="22"/>
      <c r="P483" s="22"/>
      <c r="Q483" s="22"/>
      <c r="R483" s="22"/>
      <c r="S483" s="22"/>
      <c r="T483" s="22"/>
      <c r="U483" s="22"/>
      <c r="V483" s="22"/>
      <c r="W483" s="22"/>
      <c r="X483" s="22"/>
      <c r="Y483" s="22"/>
      <c r="Z483" s="22"/>
    </row>
    <row r="484" spans="1:26" ht="14.5" x14ac:dyDescent="0.35">
      <c r="A484" s="32" t="s">
        <v>613</v>
      </c>
      <c r="B484" s="26" t="s">
        <v>4416</v>
      </c>
      <c r="C484" s="26" t="s">
        <v>4417</v>
      </c>
      <c r="D484" s="26" t="s">
        <v>4418</v>
      </c>
      <c r="E484" s="26" t="s">
        <v>4419</v>
      </c>
      <c r="F484" s="26" t="s">
        <v>4420</v>
      </c>
      <c r="G484" s="26" t="s">
        <v>4421</v>
      </c>
      <c r="H484" s="26" t="s">
        <v>4422</v>
      </c>
      <c r="I484" s="26" t="s">
        <v>4423</v>
      </c>
      <c r="J484" s="26" t="s">
        <v>937</v>
      </c>
      <c r="K484" s="21"/>
      <c r="L484" s="21"/>
      <c r="M484" s="21"/>
      <c r="N484" s="21"/>
      <c r="O484" s="21"/>
      <c r="P484" s="21"/>
      <c r="Q484" s="21"/>
      <c r="R484" s="21"/>
      <c r="S484" s="21"/>
      <c r="T484" s="21"/>
      <c r="U484" s="21"/>
      <c r="V484" s="21"/>
      <c r="W484" s="21"/>
      <c r="X484" s="21"/>
      <c r="Y484" s="21"/>
      <c r="Z484" s="21"/>
    </row>
    <row r="485" spans="1:26" ht="14.5" x14ac:dyDescent="0.35">
      <c r="A485" s="24" t="s">
        <v>4916</v>
      </c>
      <c r="B485" s="27" t="s">
        <v>4424</v>
      </c>
      <c r="C485" s="27" t="s">
        <v>4425</v>
      </c>
      <c r="D485" s="27" t="s">
        <v>4426</v>
      </c>
      <c r="E485" s="27" t="s">
        <v>4427</v>
      </c>
      <c r="F485" s="27" t="s">
        <v>4428</v>
      </c>
      <c r="G485" s="27" t="s">
        <v>4429</v>
      </c>
      <c r="H485" s="27" t="s">
        <v>4430</v>
      </c>
      <c r="I485" s="27" t="s">
        <v>4431</v>
      </c>
      <c r="J485" s="27" t="s">
        <v>4432</v>
      </c>
      <c r="K485" s="27" t="s">
        <v>4433</v>
      </c>
      <c r="L485" s="22"/>
      <c r="M485" s="22"/>
      <c r="N485" s="22"/>
      <c r="O485" s="22"/>
      <c r="P485" s="22"/>
      <c r="Q485" s="22"/>
      <c r="R485" s="22"/>
      <c r="S485" s="22"/>
      <c r="T485" s="22"/>
      <c r="U485" s="22"/>
      <c r="V485" s="22"/>
      <c r="W485" s="22"/>
      <c r="X485" s="22"/>
      <c r="Y485" s="22"/>
      <c r="Z485" s="22"/>
    </row>
    <row r="486" spans="1:26" ht="14.5" x14ac:dyDescent="0.35">
      <c r="A486" s="24" t="s">
        <v>4917</v>
      </c>
      <c r="B486" s="27" t="s">
        <v>4434</v>
      </c>
      <c r="C486" s="27" t="s">
        <v>4435</v>
      </c>
      <c r="D486" s="27" t="s">
        <v>4436</v>
      </c>
      <c r="E486" s="27" t="s">
        <v>4437</v>
      </c>
      <c r="F486" s="27" t="s">
        <v>4438</v>
      </c>
      <c r="G486" s="27" t="s">
        <v>4439</v>
      </c>
      <c r="H486" s="27" t="s">
        <v>4440</v>
      </c>
      <c r="I486" s="27" t="s">
        <v>4441</v>
      </c>
      <c r="J486" s="27" t="s">
        <v>4442</v>
      </c>
      <c r="K486" s="27" t="s">
        <v>4443</v>
      </c>
      <c r="L486" s="27" t="s">
        <v>4317</v>
      </c>
      <c r="M486" s="22"/>
      <c r="N486" s="22"/>
      <c r="O486" s="22"/>
      <c r="P486" s="22"/>
      <c r="Q486" s="22"/>
      <c r="R486" s="22"/>
      <c r="S486" s="22"/>
      <c r="T486" s="22"/>
      <c r="U486" s="22"/>
      <c r="V486" s="22"/>
      <c r="W486" s="22"/>
      <c r="X486" s="22"/>
      <c r="Y486" s="22"/>
      <c r="Z486" s="22"/>
    </row>
    <row r="487" spans="1:26" ht="14.5" x14ac:dyDescent="0.35">
      <c r="A487" s="24" t="s">
        <v>4918</v>
      </c>
      <c r="B487" s="27" t="s">
        <v>4444</v>
      </c>
      <c r="C487" s="27" t="s">
        <v>4445</v>
      </c>
      <c r="D487" s="27" t="s">
        <v>4389</v>
      </c>
      <c r="E487" s="27" t="s">
        <v>4446</v>
      </c>
      <c r="F487" s="27" t="s">
        <v>4447</v>
      </c>
      <c r="G487" s="27" t="s">
        <v>4448</v>
      </c>
      <c r="H487" s="27" t="s">
        <v>4449</v>
      </c>
      <c r="I487" s="27" t="s">
        <v>4450</v>
      </c>
      <c r="J487" s="27" t="s">
        <v>4451</v>
      </c>
      <c r="K487" s="27" t="s">
        <v>4452</v>
      </c>
      <c r="L487" s="27" t="s">
        <v>4340</v>
      </c>
      <c r="M487" s="27" t="s">
        <v>4369</v>
      </c>
      <c r="N487" s="22"/>
      <c r="O487" s="22"/>
      <c r="P487" s="22"/>
      <c r="Q487" s="22"/>
      <c r="R487" s="22"/>
      <c r="S487" s="22"/>
      <c r="T487" s="22"/>
      <c r="U487" s="22"/>
      <c r="V487" s="22"/>
      <c r="W487" s="22"/>
      <c r="X487" s="22"/>
      <c r="Y487" s="22"/>
      <c r="Z487" s="22"/>
    </row>
    <row r="488" spans="1:26" ht="14.5" x14ac:dyDescent="0.35">
      <c r="A488" s="24" t="s">
        <v>4919</v>
      </c>
      <c r="B488" s="27" t="s">
        <v>4453</v>
      </c>
      <c r="C488" s="27" t="s">
        <v>4454</v>
      </c>
      <c r="D488" s="27" t="s">
        <v>4455</v>
      </c>
      <c r="E488" s="27" t="s">
        <v>4456</v>
      </c>
      <c r="F488" s="27" t="s">
        <v>4457</v>
      </c>
      <c r="G488" s="27" t="s">
        <v>3281</v>
      </c>
      <c r="H488" s="27" t="s">
        <v>4458</v>
      </c>
      <c r="I488" s="27" t="s">
        <v>4459</v>
      </c>
      <c r="J488" s="27" t="s">
        <v>4460</v>
      </c>
      <c r="K488" s="22"/>
      <c r="L488" s="22"/>
      <c r="M488" s="22"/>
      <c r="N488" s="22"/>
      <c r="O488" s="22"/>
      <c r="P488" s="22"/>
      <c r="Q488" s="22"/>
      <c r="R488" s="22"/>
      <c r="S488" s="22"/>
      <c r="T488" s="22"/>
      <c r="U488" s="22"/>
      <c r="V488" s="22"/>
      <c r="W488" s="22"/>
      <c r="X488" s="22"/>
      <c r="Y488" s="22"/>
      <c r="Z488" s="22"/>
    </row>
    <row r="489" spans="1:26" ht="14.5" x14ac:dyDescent="0.35">
      <c r="A489" s="24" t="s">
        <v>614</v>
      </c>
      <c r="B489" s="27" t="s">
        <v>4461</v>
      </c>
      <c r="C489" s="27" t="s">
        <v>4462</v>
      </c>
      <c r="D489" s="27" t="s">
        <v>4463</v>
      </c>
      <c r="E489" s="27" t="s">
        <v>4464</v>
      </c>
      <c r="F489" s="27" t="s">
        <v>4465</v>
      </c>
      <c r="G489" s="27" t="s">
        <v>4466</v>
      </c>
      <c r="H489" s="27" t="s">
        <v>4467</v>
      </c>
      <c r="I489" s="27" t="s">
        <v>4468</v>
      </c>
      <c r="J489" s="27" t="s">
        <v>4469</v>
      </c>
      <c r="K489" s="27" t="s">
        <v>4470</v>
      </c>
      <c r="L489" s="27" t="s">
        <v>4191</v>
      </c>
      <c r="M489" s="27" t="s">
        <v>4471</v>
      </c>
      <c r="N489" s="27" t="s">
        <v>1722</v>
      </c>
      <c r="O489" s="27" t="s">
        <v>4472</v>
      </c>
      <c r="P489" s="27" t="s">
        <v>4317</v>
      </c>
      <c r="Q489" s="27" t="s">
        <v>4473</v>
      </c>
      <c r="R489" s="22"/>
      <c r="S489" s="22"/>
      <c r="T489" s="22"/>
      <c r="U489" s="22"/>
      <c r="V489" s="22"/>
      <c r="W489" s="22"/>
      <c r="X489" s="22"/>
      <c r="Y489" s="22"/>
      <c r="Z489" s="22"/>
    </row>
    <row r="490" spans="1:26" ht="14.5" x14ac:dyDescent="0.35">
      <c r="A490" s="32" t="s">
        <v>4920</v>
      </c>
      <c r="B490" s="26" t="s">
        <v>4474</v>
      </c>
      <c r="C490" s="26" t="s">
        <v>4475</v>
      </c>
      <c r="D490" s="26" t="s">
        <v>4476</v>
      </c>
      <c r="E490" s="26" t="s">
        <v>4477</v>
      </c>
      <c r="F490" s="26" t="s">
        <v>4478</v>
      </c>
      <c r="G490" s="26" t="s">
        <v>4479</v>
      </c>
      <c r="H490" s="26" t="s">
        <v>4480</v>
      </c>
      <c r="I490" s="21"/>
      <c r="J490" s="21"/>
      <c r="K490" s="21"/>
      <c r="L490" s="21"/>
      <c r="M490" s="21"/>
      <c r="N490" s="21"/>
      <c r="O490" s="21"/>
      <c r="P490" s="21"/>
      <c r="Q490" s="21"/>
      <c r="R490" s="21"/>
      <c r="S490" s="21"/>
      <c r="T490" s="21"/>
      <c r="U490" s="21"/>
      <c r="V490" s="21"/>
      <c r="W490" s="21"/>
      <c r="X490" s="21"/>
      <c r="Y490" s="21"/>
      <c r="Z490" s="21"/>
    </row>
    <row r="491" spans="1:26" ht="14.5" x14ac:dyDescent="0.35">
      <c r="A491" s="24" t="s">
        <v>615</v>
      </c>
      <c r="B491" s="27" t="s">
        <v>4481</v>
      </c>
      <c r="C491" s="27" t="s">
        <v>1632</v>
      </c>
      <c r="D491" s="27" t="s">
        <v>4482</v>
      </c>
      <c r="E491" s="27" t="s">
        <v>1341</v>
      </c>
      <c r="F491" s="27" t="s">
        <v>1600</v>
      </c>
      <c r="G491" s="27" t="s">
        <v>4483</v>
      </c>
      <c r="H491" s="22"/>
      <c r="I491" s="22"/>
      <c r="J491" s="22"/>
      <c r="K491" s="22"/>
      <c r="L491" s="22"/>
      <c r="M491" s="22"/>
      <c r="N491" s="22"/>
      <c r="O491" s="22"/>
      <c r="P491" s="22"/>
      <c r="Q491" s="22"/>
      <c r="R491" s="22"/>
      <c r="S491" s="22"/>
      <c r="T491" s="22"/>
      <c r="U491" s="22"/>
      <c r="V491" s="22"/>
      <c r="W491" s="22"/>
      <c r="X491" s="22"/>
      <c r="Y491" s="22"/>
      <c r="Z491" s="22"/>
    </row>
    <row r="492" spans="1:26" ht="14.5" x14ac:dyDescent="0.35">
      <c r="A492" s="24" t="s">
        <v>616</v>
      </c>
      <c r="B492" s="27" t="s">
        <v>4484</v>
      </c>
      <c r="C492" s="27" t="s">
        <v>4485</v>
      </c>
      <c r="D492" s="27" t="s">
        <v>4486</v>
      </c>
      <c r="E492" s="27" t="s">
        <v>4487</v>
      </c>
      <c r="F492" s="27" t="s">
        <v>2776</v>
      </c>
      <c r="G492" s="27" t="s">
        <v>4488</v>
      </c>
      <c r="H492" s="27" t="s">
        <v>4489</v>
      </c>
      <c r="I492" s="27" t="s">
        <v>4490</v>
      </c>
      <c r="J492" s="27" t="s">
        <v>4491</v>
      </c>
      <c r="K492" s="27" t="s">
        <v>4492</v>
      </c>
      <c r="L492" s="27" t="s">
        <v>4493</v>
      </c>
      <c r="M492" s="22"/>
      <c r="N492" s="22"/>
      <c r="O492" s="22"/>
      <c r="P492" s="22"/>
      <c r="Q492" s="22"/>
      <c r="R492" s="22"/>
      <c r="S492" s="22"/>
      <c r="T492" s="22"/>
      <c r="U492" s="22"/>
      <c r="V492" s="22"/>
      <c r="W492" s="22"/>
      <c r="X492" s="22"/>
      <c r="Y492" s="22"/>
      <c r="Z492" s="22"/>
    </row>
    <row r="493" spans="1:26" ht="14.5" x14ac:dyDescent="0.35">
      <c r="A493" s="24" t="s">
        <v>617</v>
      </c>
      <c r="B493" s="27" t="s">
        <v>4494</v>
      </c>
      <c r="C493" s="27" t="s">
        <v>4495</v>
      </c>
      <c r="D493" s="27" t="s">
        <v>4496</v>
      </c>
      <c r="E493" s="27" t="s">
        <v>4497</v>
      </c>
      <c r="F493" s="27" t="s">
        <v>4498</v>
      </c>
      <c r="G493" s="27" t="s">
        <v>4499</v>
      </c>
      <c r="H493" s="27" t="s">
        <v>4500</v>
      </c>
      <c r="I493" s="27" t="s">
        <v>4501</v>
      </c>
      <c r="J493" s="27" t="s">
        <v>4502</v>
      </c>
      <c r="K493" s="27" t="s">
        <v>4503</v>
      </c>
      <c r="L493" s="22"/>
      <c r="M493" s="22"/>
      <c r="N493" s="22"/>
      <c r="O493" s="22"/>
      <c r="P493" s="22"/>
      <c r="Q493" s="22"/>
      <c r="R493" s="22"/>
      <c r="S493" s="22"/>
      <c r="T493" s="22"/>
      <c r="U493" s="22"/>
      <c r="V493" s="22"/>
      <c r="W493" s="22"/>
      <c r="X493" s="22"/>
      <c r="Y493" s="22"/>
      <c r="Z493" s="22"/>
    </row>
    <row r="494" spans="1:26" ht="14.5" x14ac:dyDescent="0.35">
      <c r="A494" s="24" t="s">
        <v>618</v>
      </c>
      <c r="B494" s="27" t="s">
        <v>4504</v>
      </c>
      <c r="C494" s="27" t="s">
        <v>4505</v>
      </c>
      <c r="D494" s="27" t="s">
        <v>4506</v>
      </c>
      <c r="E494" s="27" t="s">
        <v>4507</v>
      </c>
      <c r="F494" s="27" t="s">
        <v>4508</v>
      </c>
      <c r="G494" s="27" t="s">
        <v>4509</v>
      </c>
      <c r="H494" s="27" t="s">
        <v>4510</v>
      </c>
      <c r="I494" s="27" t="s">
        <v>4511</v>
      </c>
      <c r="J494" s="27" t="s">
        <v>3281</v>
      </c>
      <c r="K494" s="27" t="s">
        <v>4512</v>
      </c>
      <c r="L494" s="27" t="s">
        <v>4513</v>
      </c>
      <c r="M494" s="22"/>
      <c r="N494" s="22"/>
      <c r="O494" s="22"/>
      <c r="P494" s="22"/>
      <c r="Q494" s="22"/>
      <c r="R494" s="22"/>
      <c r="S494" s="22"/>
      <c r="T494" s="22"/>
      <c r="U494" s="22"/>
      <c r="V494" s="22"/>
      <c r="W494" s="22"/>
      <c r="X494" s="22"/>
      <c r="Y494" s="22"/>
      <c r="Z494" s="22"/>
    </row>
    <row r="495" spans="1:26" ht="14.5" x14ac:dyDescent="0.35">
      <c r="A495" s="32" t="s">
        <v>619</v>
      </c>
      <c r="B495" s="26" t="s">
        <v>4514</v>
      </c>
      <c r="C495" s="26" t="s">
        <v>4515</v>
      </c>
      <c r="D495" s="26" t="s">
        <v>4516</v>
      </c>
      <c r="E495" s="26" t="s">
        <v>4371</v>
      </c>
      <c r="F495" s="26" t="s">
        <v>4517</v>
      </c>
      <c r="G495" s="26" t="s">
        <v>2886</v>
      </c>
      <c r="H495" s="26" t="s">
        <v>4518</v>
      </c>
      <c r="I495" s="21"/>
      <c r="J495" s="21"/>
      <c r="K495" s="21"/>
      <c r="L495" s="21"/>
      <c r="M495" s="21"/>
      <c r="N495" s="21"/>
      <c r="O495" s="21"/>
      <c r="P495" s="21"/>
      <c r="Q495" s="21"/>
      <c r="R495" s="21"/>
      <c r="S495" s="21"/>
      <c r="T495" s="21"/>
      <c r="U495" s="21"/>
      <c r="V495" s="21"/>
      <c r="W495" s="21"/>
      <c r="X495" s="21"/>
      <c r="Y495" s="21"/>
      <c r="Z495" s="21"/>
    </row>
    <row r="496" spans="1:26" ht="14.5" x14ac:dyDescent="0.35">
      <c r="A496" s="24" t="s">
        <v>620</v>
      </c>
      <c r="B496" s="27" t="s">
        <v>4519</v>
      </c>
      <c r="C496" s="27" t="s">
        <v>4520</v>
      </c>
      <c r="D496" s="27" t="s">
        <v>1099</v>
      </c>
      <c r="E496" s="27" t="s">
        <v>4295</v>
      </c>
      <c r="F496" s="27" t="s">
        <v>1858</v>
      </c>
      <c r="G496" s="27" t="s">
        <v>1123</v>
      </c>
      <c r="H496" s="27" t="s">
        <v>1862</v>
      </c>
      <c r="I496" s="27" t="s">
        <v>4521</v>
      </c>
      <c r="J496" s="27" t="s">
        <v>3451</v>
      </c>
      <c r="K496" s="27" t="s">
        <v>1600</v>
      </c>
      <c r="L496" s="27" t="s">
        <v>4522</v>
      </c>
      <c r="M496" s="22"/>
      <c r="N496" s="22"/>
      <c r="O496" s="22"/>
      <c r="P496" s="22"/>
      <c r="Q496" s="22"/>
      <c r="R496" s="22"/>
      <c r="S496" s="22"/>
      <c r="T496" s="22"/>
      <c r="U496" s="22"/>
      <c r="V496" s="22"/>
      <c r="W496" s="22"/>
      <c r="X496" s="22"/>
      <c r="Y496" s="22"/>
      <c r="Z496" s="22"/>
    </row>
    <row r="497" spans="1:26" ht="14.5" x14ac:dyDescent="0.35">
      <c r="A497" s="24" t="s">
        <v>621</v>
      </c>
      <c r="B497" s="27" t="s">
        <v>4523</v>
      </c>
      <c r="C497" s="27" t="s">
        <v>4524</v>
      </c>
      <c r="D497" s="27" t="s">
        <v>4525</v>
      </c>
      <c r="E497" s="27" t="s">
        <v>4526</v>
      </c>
      <c r="F497" s="27" t="s">
        <v>4527</v>
      </c>
      <c r="G497" s="27" t="s">
        <v>4528</v>
      </c>
      <c r="H497" s="27" t="s">
        <v>4529</v>
      </c>
      <c r="I497" s="27" t="s">
        <v>4530</v>
      </c>
      <c r="J497" s="27" t="s">
        <v>4531</v>
      </c>
      <c r="K497" s="27" t="s">
        <v>4532</v>
      </c>
      <c r="L497" s="22"/>
      <c r="M497" s="22"/>
      <c r="N497" s="22"/>
      <c r="O497" s="22"/>
      <c r="P497" s="22"/>
      <c r="Q497" s="22"/>
      <c r="R497" s="22"/>
      <c r="S497" s="22"/>
      <c r="T497" s="22"/>
      <c r="U497" s="22"/>
      <c r="V497" s="22"/>
      <c r="W497" s="22"/>
      <c r="X497" s="22"/>
      <c r="Y497" s="22"/>
      <c r="Z497" s="22"/>
    </row>
    <row r="498" spans="1:26" ht="14.5" x14ac:dyDescent="0.35">
      <c r="A498" s="24" t="s">
        <v>622</v>
      </c>
      <c r="B498" s="27" t="s">
        <v>4533</v>
      </c>
      <c r="C498" s="27" t="s">
        <v>4534</v>
      </c>
      <c r="D498" s="27" t="s">
        <v>4535</v>
      </c>
      <c r="E498" s="27" t="s">
        <v>3508</v>
      </c>
      <c r="F498" s="27" t="s">
        <v>1054</v>
      </c>
      <c r="G498" s="27" t="s">
        <v>4536</v>
      </c>
      <c r="H498" s="27" t="s">
        <v>4537</v>
      </c>
      <c r="I498" s="22"/>
      <c r="J498" s="22"/>
      <c r="K498" s="22"/>
      <c r="L498" s="22"/>
      <c r="M498" s="22"/>
      <c r="N498" s="22"/>
      <c r="O498" s="22"/>
      <c r="P498" s="22"/>
      <c r="Q498" s="22"/>
      <c r="R498" s="22"/>
      <c r="S498" s="22"/>
      <c r="T498" s="22"/>
      <c r="U498" s="22"/>
      <c r="V498" s="22"/>
      <c r="W498" s="22"/>
      <c r="X498" s="22"/>
      <c r="Y498" s="22"/>
      <c r="Z498" s="22"/>
    </row>
    <row r="499" spans="1:26" ht="14.5" x14ac:dyDescent="0.35">
      <c r="A499" s="24" t="s">
        <v>623</v>
      </c>
      <c r="B499" s="27" t="s">
        <v>4538</v>
      </c>
      <c r="C499" s="27" t="s">
        <v>4539</v>
      </c>
      <c r="D499" s="27" t="s">
        <v>4540</v>
      </c>
      <c r="E499" s="27" t="s">
        <v>4541</v>
      </c>
      <c r="F499" s="27" t="s">
        <v>3232</v>
      </c>
      <c r="G499" s="27" t="s">
        <v>4542</v>
      </c>
      <c r="H499" s="27" t="s">
        <v>4543</v>
      </c>
      <c r="I499" s="27" t="s">
        <v>4544</v>
      </c>
      <c r="J499" s="27" t="s">
        <v>4545</v>
      </c>
      <c r="K499" s="27" t="s">
        <v>4546</v>
      </c>
      <c r="L499" s="27" t="s">
        <v>4547</v>
      </c>
      <c r="M499" s="27" t="s">
        <v>4548</v>
      </c>
      <c r="N499" s="27" t="s">
        <v>4480</v>
      </c>
      <c r="O499" s="22"/>
      <c r="P499" s="22"/>
      <c r="Q499" s="22"/>
      <c r="R499" s="22"/>
      <c r="S499" s="22"/>
      <c r="T499" s="22"/>
      <c r="U499" s="22"/>
      <c r="V499" s="22"/>
      <c r="W499" s="22"/>
      <c r="X499" s="22"/>
      <c r="Y499" s="22"/>
      <c r="Z499" s="22"/>
    </row>
    <row r="500" spans="1:26" ht="14.5" x14ac:dyDescent="0.35">
      <c r="A500" s="24" t="s">
        <v>624</v>
      </c>
      <c r="B500" s="27" t="s">
        <v>4549</v>
      </c>
      <c r="C500" s="27" t="s">
        <v>4550</v>
      </c>
      <c r="D500" s="27" t="s">
        <v>4551</v>
      </c>
      <c r="E500" s="27" t="s">
        <v>4552</v>
      </c>
      <c r="F500" s="27" t="s">
        <v>4553</v>
      </c>
      <c r="G500" s="27" t="s">
        <v>4554</v>
      </c>
      <c r="H500" s="27" t="s">
        <v>1018</v>
      </c>
      <c r="I500" s="27" t="s">
        <v>4555</v>
      </c>
      <c r="J500" s="27" t="s">
        <v>1858</v>
      </c>
      <c r="K500" s="27" t="s">
        <v>4556</v>
      </c>
      <c r="L500" s="27" t="s">
        <v>4557</v>
      </c>
      <c r="M500" s="27" t="s">
        <v>2194</v>
      </c>
      <c r="N500" s="27" t="s">
        <v>4558</v>
      </c>
      <c r="O500" s="27" t="s">
        <v>1341</v>
      </c>
      <c r="P500" s="27" t="s">
        <v>4559</v>
      </c>
      <c r="Q500" s="27" t="s">
        <v>4560</v>
      </c>
      <c r="R500" s="27" t="s">
        <v>4202</v>
      </c>
      <c r="S500" s="22"/>
      <c r="T500" s="22"/>
      <c r="U500" s="22"/>
      <c r="V500" s="22"/>
      <c r="W500" s="22"/>
      <c r="X500" s="22"/>
      <c r="Y500" s="22"/>
      <c r="Z500" s="22"/>
    </row>
    <row r="501" spans="1:26" ht="14.5" x14ac:dyDescent="0.35">
      <c r="A501" s="24" t="s">
        <v>625</v>
      </c>
      <c r="B501" s="27" t="s">
        <v>4561</v>
      </c>
      <c r="C501" s="27" t="s">
        <v>4562</v>
      </c>
      <c r="D501" s="27" t="s">
        <v>4563</v>
      </c>
      <c r="E501" s="27" t="s">
        <v>4564</v>
      </c>
      <c r="F501" s="27" t="s">
        <v>4565</v>
      </c>
      <c r="G501" s="27" t="s">
        <v>2222</v>
      </c>
      <c r="H501" s="27" t="s">
        <v>4566</v>
      </c>
      <c r="I501" s="27" t="s">
        <v>4567</v>
      </c>
      <c r="J501" s="27" t="s">
        <v>4568</v>
      </c>
      <c r="K501" s="22"/>
      <c r="L501" s="22"/>
      <c r="M501" s="22"/>
      <c r="N501" s="22"/>
      <c r="O501" s="22"/>
      <c r="P501" s="22"/>
      <c r="Q501" s="22"/>
      <c r="R501" s="22"/>
      <c r="S501" s="22"/>
      <c r="T501" s="22"/>
      <c r="U501" s="22"/>
      <c r="V501" s="22"/>
      <c r="W501" s="22"/>
      <c r="X501" s="22"/>
      <c r="Y501" s="22"/>
      <c r="Z501" s="22"/>
    </row>
    <row r="502" spans="1:26" ht="14.5" x14ac:dyDescent="0.35">
      <c r="A502" s="24" t="s">
        <v>626</v>
      </c>
      <c r="B502" s="27" t="s">
        <v>4569</v>
      </c>
      <c r="C502" s="27" t="s">
        <v>4570</v>
      </c>
      <c r="D502" s="27" t="s">
        <v>4571</v>
      </c>
      <c r="E502" s="27" t="s">
        <v>4572</v>
      </c>
      <c r="F502" s="27" t="s">
        <v>4573</v>
      </c>
      <c r="G502" s="27" t="s">
        <v>1903</v>
      </c>
      <c r="H502" s="27" t="s">
        <v>4574</v>
      </c>
      <c r="I502" s="27" t="s">
        <v>4575</v>
      </c>
      <c r="J502" s="27" t="s">
        <v>3839</v>
      </c>
      <c r="K502" s="27" t="s">
        <v>4576</v>
      </c>
      <c r="L502" s="27" t="s">
        <v>4577</v>
      </c>
      <c r="M502" s="27" t="s">
        <v>1273</v>
      </c>
      <c r="N502" s="27" t="s">
        <v>4522</v>
      </c>
      <c r="O502" s="27" t="s">
        <v>4578</v>
      </c>
      <c r="P502" s="27" t="s">
        <v>4579</v>
      </c>
      <c r="Q502" s="22"/>
      <c r="R502" s="22"/>
      <c r="S502" s="22"/>
      <c r="T502" s="22"/>
      <c r="U502" s="22"/>
      <c r="V502" s="22"/>
      <c r="W502" s="22"/>
      <c r="X502" s="22"/>
      <c r="Y502" s="22"/>
      <c r="Z502" s="22"/>
    </row>
    <row r="503" spans="1:26" ht="14.5" x14ac:dyDescent="0.35">
      <c r="A503" s="32" t="s">
        <v>627</v>
      </c>
      <c r="B503" s="26" t="s">
        <v>3490</v>
      </c>
      <c r="C503" s="26" t="s">
        <v>4580</v>
      </c>
      <c r="D503" s="26" t="s">
        <v>4581</v>
      </c>
      <c r="E503" s="26" t="s">
        <v>3508</v>
      </c>
      <c r="F503" s="26" t="s">
        <v>4582</v>
      </c>
      <c r="G503" s="21"/>
      <c r="H503" s="21"/>
      <c r="I503" s="21"/>
      <c r="J503" s="21"/>
      <c r="K503" s="21"/>
      <c r="L503" s="21"/>
      <c r="M503" s="21"/>
      <c r="N503" s="21"/>
      <c r="O503" s="21"/>
      <c r="P503" s="21"/>
      <c r="Q503" s="21"/>
      <c r="R503" s="21"/>
      <c r="S503" s="21"/>
      <c r="T503" s="21"/>
      <c r="U503" s="21"/>
      <c r="V503" s="21"/>
      <c r="W503" s="21"/>
      <c r="X503" s="21"/>
      <c r="Y503" s="21"/>
      <c r="Z503" s="21"/>
    </row>
    <row r="504" spans="1:26" ht="14.5" x14ac:dyDescent="0.35">
      <c r="A504" s="24" t="s">
        <v>628</v>
      </c>
      <c r="B504" s="27" t="s">
        <v>4583</v>
      </c>
      <c r="C504" s="27" t="s">
        <v>4407</v>
      </c>
      <c r="D504" s="27" t="s">
        <v>4584</v>
      </c>
      <c r="E504" s="27" t="s">
        <v>4585</v>
      </c>
      <c r="F504" s="27" t="s">
        <v>4586</v>
      </c>
      <c r="G504" s="27" t="s">
        <v>4587</v>
      </c>
      <c r="H504" s="27" t="s">
        <v>4588</v>
      </c>
      <c r="I504" s="27" t="s">
        <v>4589</v>
      </c>
      <c r="J504" s="22"/>
      <c r="K504" s="22"/>
      <c r="L504" s="22"/>
      <c r="M504" s="22"/>
      <c r="N504" s="22"/>
      <c r="O504" s="22"/>
      <c r="P504" s="22"/>
      <c r="Q504" s="22"/>
      <c r="R504" s="22"/>
      <c r="S504" s="22"/>
      <c r="T504" s="22"/>
      <c r="U504" s="22"/>
      <c r="V504" s="22"/>
      <c r="W504" s="22"/>
      <c r="X504" s="22"/>
      <c r="Y504" s="22"/>
      <c r="Z504" s="22"/>
    </row>
    <row r="505" spans="1:26" ht="14.5" x14ac:dyDescent="0.35">
      <c r="A505" s="24" t="s">
        <v>629</v>
      </c>
      <c r="B505" s="27" t="s">
        <v>4590</v>
      </c>
      <c r="C505" s="27" t="s">
        <v>4591</v>
      </c>
      <c r="D505" s="27" t="s">
        <v>4592</v>
      </c>
      <c r="E505" s="27" t="s">
        <v>4593</v>
      </c>
      <c r="F505" s="27" t="s">
        <v>4594</v>
      </c>
      <c r="G505" s="27" t="s">
        <v>1160</v>
      </c>
      <c r="H505" s="22"/>
      <c r="I505" s="22"/>
      <c r="J505" s="22"/>
      <c r="K505" s="22"/>
      <c r="L505" s="22"/>
      <c r="M505" s="22"/>
      <c r="N505" s="22"/>
      <c r="O505" s="22"/>
      <c r="P505" s="22"/>
      <c r="Q505" s="22"/>
      <c r="R505" s="22"/>
      <c r="S505" s="22"/>
      <c r="T505" s="22"/>
      <c r="U505" s="22"/>
      <c r="V505" s="22"/>
      <c r="W505" s="22"/>
      <c r="X505" s="22"/>
      <c r="Y505" s="22"/>
      <c r="Z505" s="22"/>
    </row>
    <row r="506" spans="1:26" ht="14.5" x14ac:dyDescent="0.35">
      <c r="A506" s="24" t="s">
        <v>626</v>
      </c>
      <c r="B506" s="27" t="s">
        <v>4595</v>
      </c>
      <c r="C506" s="27" t="s">
        <v>4596</v>
      </c>
      <c r="D506" s="27" t="s">
        <v>4597</v>
      </c>
      <c r="E506" s="27" t="s">
        <v>1316</v>
      </c>
      <c r="F506" s="27" t="s">
        <v>856</v>
      </c>
      <c r="G506" s="27" t="s">
        <v>4598</v>
      </c>
      <c r="H506" s="27" t="s">
        <v>4599</v>
      </c>
      <c r="I506" s="27" t="s">
        <v>4600</v>
      </c>
      <c r="J506" s="27" t="s">
        <v>4577</v>
      </c>
      <c r="K506" s="27" t="s">
        <v>861</v>
      </c>
      <c r="L506" s="27" t="s">
        <v>4601</v>
      </c>
      <c r="M506" s="22"/>
      <c r="N506" s="22"/>
      <c r="O506" s="22"/>
      <c r="P506" s="22"/>
      <c r="Q506" s="22"/>
      <c r="R506" s="22"/>
      <c r="S506" s="22"/>
      <c r="T506" s="22"/>
      <c r="U506" s="22"/>
      <c r="V506" s="22"/>
      <c r="W506" s="22"/>
      <c r="X506" s="22"/>
      <c r="Y506" s="22"/>
      <c r="Z506" s="22"/>
    </row>
    <row r="507" spans="1:26" ht="14.5" x14ac:dyDescent="0.35">
      <c r="A507" s="24" t="s">
        <v>630</v>
      </c>
      <c r="B507" s="27" t="s">
        <v>4602</v>
      </c>
      <c r="C507" s="27" t="s">
        <v>4603</v>
      </c>
      <c r="D507" s="27" t="s">
        <v>4604</v>
      </c>
      <c r="E507" s="27" t="s">
        <v>4605</v>
      </c>
      <c r="F507" s="27" t="s">
        <v>774</v>
      </c>
      <c r="G507" s="27" t="s">
        <v>4606</v>
      </c>
      <c r="H507" s="27" t="s">
        <v>4607</v>
      </c>
      <c r="I507" s="27" t="s">
        <v>4608</v>
      </c>
      <c r="J507" s="27" t="s">
        <v>4609</v>
      </c>
      <c r="K507" s="22"/>
      <c r="L507" s="22"/>
      <c r="M507" s="22"/>
      <c r="N507" s="22"/>
      <c r="O507" s="22"/>
      <c r="P507" s="22"/>
      <c r="Q507" s="22"/>
      <c r="R507" s="22"/>
      <c r="S507" s="22"/>
      <c r="T507" s="22"/>
      <c r="U507" s="22"/>
      <c r="V507" s="22"/>
      <c r="W507" s="22"/>
      <c r="X507" s="22"/>
      <c r="Y507" s="22"/>
      <c r="Z507" s="22"/>
    </row>
    <row r="508" spans="1:26" ht="14.5" x14ac:dyDescent="0.35">
      <c r="A508" s="24" t="s">
        <v>631</v>
      </c>
      <c r="B508" s="27" t="s">
        <v>4610</v>
      </c>
      <c r="C508" s="27" t="s">
        <v>4611</v>
      </c>
      <c r="D508" s="27" t="s">
        <v>4612</v>
      </c>
      <c r="E508" s="27" t="s">
        <v>976</v>
      </c>
      <c r="F508" s="27" t="s">
        <v>4613</v>
      </c>
      <c r="G508" s="27" t="s">
        <v>1177</v>
      </c>
      <c r="H508" s="27" t="s">
        <v>1911</v>
      </c>
      <c r="I508" s="27" t="s">
        <v>4614</v>
      </c>
      <c r="J508" s="27" t="s">
        <v>4615</v>
      </c>
      <c r="K508" s="27" t="s">
        <v>4616</v>
      </c>
      <c r="L508" s="27" t="s">
        <v>1573</v>
      </c>
      <c r="M508" s="27" t="s">
        <v>2165</v>
      </c>
      <c r="N508" s="27" t="s">
        <v>1869</v>
      </c>
      <c r="O508" s="27" t="s">
        <v>4617</v>
      </c>
      <c r="P508" s="27" t="s">
        <v>4618</v>
      </c>
      <c r="Q508" s="27" t="s">
        <v>1273</v>
      </c>
      <c r="R508" s="27" t="s">
        <v>4619</v>
      </c>
      <c r="S508" s="27" t="s">
        <v>4620</v>
      </c>
      <c r="T508" s="27" t="s">
        <v>4621</v>
      </c>
      <c r="U508" s="27" t="s">
        <v>4622</v>
      </c>
      <c r="V508" s="22"/>
      <c r="W508" s="22"/>
      <c r="X508" s="22"/>
      <c r="Y508" s="22"/>
      <c r="Z508" s="22"/>
    </row>
    <row r="509" spans="1:26" ht="14.5" x14ac:dyDescent="0.35">
      <c r="A509" s="33" t="s">
        <v>632</v>
      </c>
      <c r="B509" s="28" t="s">
        <v>4623</v>
      </c>
      <c r="C509" s="28" t="s">
        <v>4624</v>
      </c>
      <c r="D509" s="28" t="s">
        <v>4625</v>
      </c>
      <c r="E509" s="28" t="s">
        <v>4626</v>
      </c>
      <c r="F509" s="28" t="s">
        <v>4627</v>
      </c>
      <c r="G509" s="28" t="s">
        <v>4628</v>
      </c>
      <c r="H509" s="23"/>
      <c r="I509" s="23"/>
      <c r="J509" s="23"/>
      <c r="K509" s="23"/>
      <c r="L509" s="23"/>
      <c r="M509" s="23"/>
      <c r="N509" s="23"/>
      <c r="O509" s="23"/>
      <c r="P509" s="23"/>
      <c r="Q509" s="23"/>
      <c r="R509" s="23"/>
      <c r="S509" s="23"/>
      <c r="T509" s="23"/>
      <c r="U509" s="23"/>
      <c r="V509" s="23"/>
      <c r="W509" s="23"/>
      <c r="X509" s="23"/>
      <c r="Y509" s="23"/>
      <c r="Z509" s="23"/>
    </row>
    <row r="510" spans="1:26" ht="14.5" x14ac:dyDescent="0.35">
      <c r="A510" s="31" t="s">
        <v>633</v>
      </c>
      <c r="B510" s="25" t="s">
        <v>4629</v>
      </c>
      <c r="C510" s="25" t="s">
        <v>4630</v>
      </c>
      <c r="D510" s="25" t="s">
        <v>4631</v>
      </c>
      <c r="E510" s="25" t="s">
        <v>4632</v>
      </c>
      <c r="F510" s="25" t="s">
        <v>4633</v>
      </c>
      <c r="G510" s="25" t="s">
        <v>4634</v>
      </c>
      <c r="H510" s="25" t="s">
        <v>4635</v>
      </c>
      <c r="I510" s="20"/>
      <c r="J510" s="20"/>
      <c r="K510" s="20"/>
      <c r="L510" s="20"/>
      <c r="M510" s="20"/>
      <c r="N510" s="20"/>
      <c r="O510" s="20"/>
      <c r="P510" s="20"/>
      <c r="Q510" s="20"/>
      <c r="R510" s="20"/>
      <c r="S510" s="20"/>
      <c r="T510" s="20"/>
      <c r="U510" s="20"/>
      <c r="V510" s="20"/>
      <c r="W510" s="20"/>
      <c r="X510" s="20"/>
      <c r="Y510" s="20"/>
      <c r="Z510" s="20"/>
    </row>
    <row r="511" spans="1:26" ht="14.5" x14ac:dyDescent="0.35">
      <c r="A511" s="31" t="s">
        <v>634</v>
      </c>
      <c r="B511" s="25" t="s">
        <v>4636</v>
      </c>
      <c r="C511" s="25" t="s">
        <v>4637</v>
      </c>
      <c r="D511" s="25" t="s">
        <v>4638</v>
      </c>
      <c r="E511" s="25" t="s">
        <v>4639</v>
      </c>
      <c r="F511" s="25" t="s">
        <v>4640</v>
      </c>
      <c r="G511" s="25" t="s">
        <v>1316</v>
      </c>
      <c r="H511" s="25" t="s">
        <v>4641</v>
      </c>
      <c r="I511" s="25" t="s">
        <v>4642</v>
      </c>
      <c r="J511" s="25" t="s">
        <v>4643</v>
      </c>
      <c r="K511" s="25" t="s">
        <v>1817</v>
      </c>
      <c r="L511" s="25" t="s">
        <v>1458</v>
      </c>
      <c r="M511" s="25" t="s">
        <v>4644</v>
      </c>
      <c r="N511" s="25" t="s">
        <v>4645</v>
      </c>
      <c r="O511" s="25" t="s">
        <v>4646</v>
      </c>
      <c r="P511" s="25" t="s">
        <v>907</v>
      </c>
      <c r="Q511" s="20"/>
      <c r="R511" s="20"/>
      <c r="S511" s="20"/>
      <c r="T511" s="20"/>
      <c r="U511" s="20"/>
      <c r="V511" s="20"/>
      <c r="W511" s="20"/>
      <c r="X511" s="20"/>
      <c r="Y511" s="20"/>
      <c r="Z511" s="20"/>
    </row>
    <row r="512" spans="1:26" ht="14.5" x14ac:dyDescent="0.35">
      <c r="A512" s="31" t="s">
        <v>635</v>
      </c>
      <c r="B512" s="25" t="s">
        <v>4647</v>
      </c>
      <c r="C512" s="25" t="s">
        <v>4648</v>
      </c>
      <c r="D512" s="25" t="s">
        <v>4649</v>
      </c>
      <c r="E512" s="25" t="s">
        <v>4650</v>
      </c>
      <c r="F512" s="25" t="s">
        <v>1206</v>
      </c>
      <c r="G512" s="25" t="s">
        <v>4651</v>
      </c>
      <c r="H512" s="25" t="s">
        <v>2454</v>
      </c>
      <c r="I512" s="25" t="s">
        <v>4652</v>
      </c>
      <c r="J512" s="25" t="s">
        <v>4653</v>
      </c>
      <c r="K512" s="25" t="s">
        <v>4654</v>
      </c>
      <c r="L512" s="25" t="s">
        <v>4655</v>
      </c>
      <c r="M512" s="20"/>
      <c r="N512" s="20"/>
      <c r="O512" s="20"/>
      <c r="P512" s="20"/>
      <c r="Q512" s="20"/>
      <c r="R512" s="20"/>
      <c r="S512" s="20"/>
      <c r="T512" s="20"/>
      <c r="U512" s="20"/>
      <c r="V512" s="20"/>
      <c r="W512" s="20"/>
      <c r="X512" s="20"/>
      <c r="Y512" s="20"/>
      <c r="Z512" s="20"/>
    </row>
    <row r="513" spans="1:26" ht="14.5" x14ac:dyDescent="0.35">
      <c r="A513" s="31" t="s">
        <v>636</v>
      </c>
      <c r="B513" s="25" t="s">
        <v>4656</v>
      </c>
      <c r="C513" s="25" t="s">
        <v>4657</v>
      </c>
      <c r="D513" s="25" t="s">
        <v>4658</v>
      </c>
      <c r="E513" s="25" t="s">
        <v>4659</v>
      </c>
      <c r="F513" s="25" t="s">
        <v>4660</v>
      </c>
      <c r="G513" s="25" t="s">
        <v>3328</v>
      </c>
      <c r="H513" s="25" t="s">
        <v>4661</v>
      </c>
      <c r="I513" s="25" t="s">
        <v>4662</v>
      </c>
      <c r="J513" s="25" t="s">
        <v>4663</v>
      </c>
      <c r="K513" s="25" t="s">
        <v>4664</v>
      </c>
      <c r="L513" s="25" t="s">
        <v>4665</v>
      </c>
      <c r="M513" s="25" t="s">
        <v>2036</v>
      </c>
      <c r="N513" s="20"/>
      <c r="O513" s="20"/>
      <c r="P513" s="20"/>
      <c r="Q513" s="20"/>
      <c r="R513" s="20"/>
      <c r="S513" s="20"/>
      <c r="T513" s="20"/>
      <c r="U513" s="20"/>
      <c r="V513" s="20"/>
      <c r="W513" s="20"/>
      <c r="X513" s="20"/>
      <c r="Y513" s="20"/>
      <c r="Z513" s="20"/>
    </row>
    <row r="514" spans="1:26" ht="14.5" x14ac:dyDescent="0.35">
      <c r="A514" s="31" t="s">
        <v>637</v>
      </c>
      <c r="B514" s="25" t="s">
        <v>4666</v>
      </c>
      <c r="C514" s="25" t="s">
        <v>4667</v>
      </c>
      <c r="D514" s="25" t="s">
        <v>4668</v>
      </c>
      <c r="E514" s="25" t="s">
        <v>4669</v>
      </c>
      <c r="F514" s="25" t="s">
        <v>4670</v>
      </c>
      <c r="G514" s="25" t="s">
        <v>4671</v>
      </c>
      <c r="H514" s="20"/>
      <c r="I514" s="20"/>
      <c r="J514" s="20"/>
      <c r="K514" s="20"/>
      <c r="L514" s="20"/>
      <c r="M514" s="20"/>
      <c r="N514" s="20"/>
      <c r="O514" s="20"/>
      <c r="P514" s="20"/>
      <c r="Q514" s="20"/>
      <c r="R514" s="20"/>
      <c r="S514" s="20"/>
      <c r="T514" s="20"/>
      <c r="U514" s="20"/>
      <c r="V514" s="20"/>
      <c r="W514" s="20"/>
      <c r="X514" s="20"/>
      <c r="Y514" s="20"/>
      <c r="Z514" s="20"/>
    </row>
    <row r="515" spans="1:26" ht="14.5" x14ac:dyDescent="0.35">
      <c r="A515" s="31" t="s">
        <v>638</v>
      </c>
      <c r="B515" s="25" t="s">
        <v>4672</v>
      </c>
      <c r="C515" s="25" t="s">
        <v>4673</v>
      </c>
      <c r="D515" s="25" t="s">
        <v>4674</v>
      </c>
      <c r="E515" s="25" t="s">
        <v>4675</v>
      </c>
      <c r="F515" s="25" t="s">
        <v>4667</v>
      </c>
      <c r="G515" s="25" t="s">
        <v>4676</v>
      </c>
      <c r="H515" s="25" t="s">
        <v>4677</v>
      </c>
      <c r="I515" s="25" t="s">
        <v>4678</v>
      </c>
      <c r="J515" s="25" t="s">
        <v>3268</v>
      </c>
      <c r="K515" s="25" t="s">
        <v>4679</v>
      </c>
      <c r="L515" s="25" t="s">
        <v>2115</v>
      </c>
      <c r="M515" s="25" t="s">
        <v>3786</v>
      </c>
      <c r="N515" s="20"/>
      <c r="O515" s="20"/>
      <c r="P515" s="20"/>
      <c r="Q515" s="20"/>
      <c r="R515" s="20"/>
      <c r="S515" s="20"/>
      <c r="T515" s="20"/>
      <c r="U515" s="20"/>
      <c r="V515" s="20"/>
      <c r="W515" s="20"/>
      <c r="X515" s="20"/>
      <c r="Y515" s="20"/>
      <c r="Z515" s="20"/>
    </row>
    <row r="516" spans="1:26" ht="14.5" x14ac:dyDescent="0.35">
      <c r="A516" s="32" t="s">
        <v>639</v>
      </c>
      <c r="B516" s="26" t="s">
        <v>4680</v>
      </c>
      <c r="C516" s="26" t="s">
        <v>4681</v>
      </c>
      <c r="D516" s="26" t="s">
        <v>4682</v>
      </c>
      <c r="E516" s="26" t="s">
        <v>4683</v>
      </c>
      <c r="F516" s="26" t="s">
        <v>4684</v>
      </c>
      <c r="G516" s="26" t="s">
        <v>4685</v>
      </c>
      <c r="H516" s="26" t="s">
        <v>4686</v>
      </c>
      <c r="I516" s="26" t="s">
        <v>4687</v>
      </c>
      <c r="J516" s="26" t="s">
        <v>2369</v>
      </c>
      <c r="K516" s="26" t="s">
        <v>4688</v>
      </c>
      <c r="L516" s="26" t="s">
        <v>4689</v>
      </c>
      <c r="M516" s="26" t="s">
        <v>4690</v>
      </c>
      <c r="N516" s="26" t="s">
        <v>4691</v>
      </c>
      <c r="O516" s="26" t="s">
        <v>4692</v>
      </c>
      <c r="P516" s="21"/>
      <c r="Q516" s="21"/>
      <c r="R516" s="21"/>
      <c r="S516" s="21"/>
      <c r="T516" s="21"/>
      <c r="U516" s="21"/>
      <c r="V516" s="21"/>
      <c r="W516" s="21"/>
      <c r="X516" s="21"/>
      <c r="Y516" s="21"/>
      <c r="Z516" s="21"/>
    </row>
    <row r="517" spans="1:26" ht="14.5" x14ac:dyDescent="0.35">
      <c r="A517" s="33" t="s">
        <v>640</v>
      </c>
      <c r="B517" s="28" t="s">
        <v>4693</v>
      </c>
      <c r="C517" s="28" t="s">
        <v>4694</v>
      </c>
      <c r="D517" s="28" t="s">
        <v>2244</v>
      </c>
      <c r="E517" s="28" t="s">
        <v>4695</v>
      </c>
      <c r="F517" s="28" t="s">
        <v>4696</v>
      </c>
      <c r="G517" s="28" t="s">
        <v>4697</v>
      </c>
      <c r="H517" s="28" t="s">
        <v>4698</v>
      </c>
      <c r="I517" s="28" t="s">
        <v>4699</v>
      </c>
      <c r="J517" s="28" t="s">
        <v>4700</v>
      </c>
      <c r="K517" s="28" t="s">
        <v>4701</v>
      </c>
      <c r="L517" s="28" t="s">
        <v>4702</v>
      </c>
      <c r="M517" s="23"/>
      <c r="N517" s="23"/>
      <c r="O517" s="23"/>
      <c r="P517" s="23"/>
      <c r="Q517" s="23"/>
      <c r="R517" s="23"/>
      <c r="S517" s="23"/>
      <c r="T517" s="23"/>
      <c r="U517" s="23"/>
      <c r="V517" s="23"/>
      <c r="W517" s="23"/>
      <c r="X517" s="23"/>
      <c r="Y517" s="23"/>
      <c r="Z517" s="23"/>
    </row>
    <row r="518" spans="1:26" ht="14.5" x14ac:dyDescent="0.35">
      <c r="A518" s="31" t="s">
        <v>641</v>
      </c>
      <c r="B518" s="25" t="s">
        <v>4703</v>
      </c>
      <c r="C518" s="25" t="s">
        <v>4704</v>
      </c>
      <c r="D518" s="25" t="s">
        <v>4705</v>
      </c>
      <c r="E518" s="25" t="s">
        <v>4706</v>
      </c>
      <c r="F518" s="25" t="s">
        <v>4707</v>
      </c>
      <c r="G518" s="25" t="s">
        <v>4708</v>
      </c>
      <c r="H518" s="20"/>
      <c r="I518" s="20"/>
      <c r="J518" s="20"/>
      <c r="K518" s="20"/>
      <c r="L518" s="20"/>
      <c r="M518" s="20"/>
      <c r="N518" s="20"/>
      <c r="O518" s="20"/>
      <c r="P518" s="20"/>
      <c r="Q518" s="20"/>
      <c r="R518" s="20"/>
      <c r="S518" s="20"/>
      <c r="T518" s="20"/>
      <c r="U518" s="20"/>
      <c r="V518" s="20"/>
      <c r="W518" s="20"/>
      <c r="X518" s="20"/>
      <c r="Y518" s="20"/>
      <c r="Z518" s="20"/>
    </row>
    <row r="519" spans="1:26" ht="14.5" x14ac:dyDescent="0.35">
      <c r="A519" s="31" t="s">
        <v>642</v>
      </c>
      <c r="B519" s="25" t="s">
        <v>4709</v>
      </c>
      <c r="C519" s="25" t="s">
        <v>2315</v>
      </c>
      <c r="D519" s="25" t="s">
        <v>810</v>
      </c>
      <c r="E519" s="25" t="s">
        <v>1398</v>
      </c>
      <c r="F519" s="25" t="s">
        <v>4710</v>
      </c>
      <c r="G519" s="25" t="s">
        <v>1480</v>
      </c>
      <c r="H519" s="25" t="s">
        <v>4711</v>
      </c>
      <c r="I519" s="25" t="s">
        <v>4712</v>
      </c>
      <c r="J519" s="25" t="s">
        <v>4713</v>
      </c>
      <c r="K519" s="25" t="s">
        <v>4714</v>
      </c>
      <c r="L519" s="20"/>
      <c r="M519" s="20"/>
      <c r="N519" s="20"/>
      <c r="O519" s="20"/>
      <c r="P519" s="20"/>
      <c r="Q519" s="20"/>
      <c r="R519" s="20"/>
      <c r="S519" s="20"/>
      <c r="T519" s="20"/>
      <c r="U519" s="20"/>
      <c r="V519" s="20"/>
      <c r="W519" s="20"/>
      <c r="X519" s="20"/>
      <c r="Y519" s="20"/>
      <c r="Z519" s="20"/>
    </row>
    <row r="520" spans="1:26" ht="14.5" x14ac:dyDescent="0.35">
      <c r="A520" s="31" t="s">
        <v>643</v>
      </c>
      <c r="B520" s="25" t="s">
        <v>4715</v>
      </c>
      <c r="C520" s="25" t="s">
        <v>4716</v>
      </c>
      <c r="D520" s="25" t="s">
        <v>4717</v>
      </c>
      <c r="E520" s="25" t="s">
        <v>4718</v>
      </c>
      <c r="F520" s="25" t="s">
        <v>4719</v>
      </c>
      <c r="G520" s="25" t="s">
        <v>856</v>
      </c>
      <c r="H520" s="25" t="s">
        <v>4720</v>
      </c>
      <c r="I520" s="25" t="s">
        <v>1861</v>
      </c>
      <c r="J520" s="25" t="s">
        <v>4721</v>
      </c>
      <c r="K520" s="25" t="s">
        <v>4722</v>
      </c>
      <c r="L520" s="25" t="s">
        <v>4723</v>
      </c>
      <c r="M520" s="25" t="s">
        <v>4724</v>
      </c>
      <c r="N520" s="25" t="s">
        <v>1117</v>
      </c>
      <c r="O520" s="25" t="s">
        <v>4725</v>
      </c>
      <c r="P520" s="20"/>
      <c r="Q520" s="20"/>
      <c r="R520" s="20"/>
      <c r="S520" s="20"/>
      <c r="T520" s="20"/>
      <c r="U520" s="20"/>
      <c r="V520" s="20"/>
      <c r="W520" s="20"/>
      <c r="X520" s="20"/>
      <c r="Y520" s="20"/>
      <c r="Z520" s="20"/>
    </row>
    <row r="521" spans="1:26" ht="14.5" x14ac:dyDescent="0.35">
      <c r="A521" s="31" t="s">
        <v>644</v>
      </c>
      <c r="B521" s="25" t="s">
        <v>4726</v>
      </c>
      <c r="C521" s="25" t="s">
        <v>4727</v>
      </c>
      <c r="D521" s="25" t="s">
        <v>2643</v>
      </c>
      <c r="E521" s="25" t="s">
        <v>4728</v>
      </c>
      <c r="F521" s="25" t="s">
        <v>4729</v>
      </c>
      <c r="G521" s="25" t="s">
        <v>4730</v>
      </c>
      <c r="H521" s="25" t="s">
        <v>3723</v>
      </c>
      <c r="I521" s="25" t="s">
        <v>4731</v>
      </c>
      <c r="J521" s="25" t="s">
        <v>4732</v>
      </c>
      <c r="K521" s="25" t="s">
        <v>4733</v>
      </c>
      <c r="L521" s="25" t="s">
        <v>4258</v>
      </c>
      <c r="M521" s="25" t="s">
        <v>4734</v>
      </c>
      <c r="N521" s="25" t="s">
        <v>4735</v>
      </c>
      <c r="O521" s="20"/>
      <c r="P521" s="20"/>
      <c r="Q521" s="20"/>
      <c r="R521" s="20"/>
      <c r="S521" s="20"/>
      <c r="T521" s="20"/>
      <c r="U521" s="20"/>
      <c r="V521" s="20"/>
      <c r="W521" s="20"/>
      <c r="X521" s="20"/>
      <c r="Y521" s="20"/>
      <c r="Z521" s="20"/>
    </row>
    <row r="522" spans="1:26" ht="14.5" x14ac:dyDescent="0.35">
      <c r="A522" s="31" t="s">
        <v>645</v>
      </c>
      <c r="B522" s="25" t="s">
        <v>1335</v>
      </c>
      <c r="C522" s="25" t="s">
        <v>4736</v>
      </c>
      <c r="D522" s="25" t="s">
        <v>4737</v>
      </c>
      <c r="E522" s="25" t="s">
        <v>4711</v>
      </c>
      <c r="F522" s="25" t="s">
        <v>1871</v>
      </c>
      <c r="G522" s="25" t="s">
        <v>2981</v>
      </c>
      <c r="H522" s="25" t="s">
        <v>4738</v>
      </c>
      <c r="I522" s="25" t="s">
        <v>4739</v>
      </c>
      <c r="J522" s="20"/>
      <c r="K522" s="20"/>
      <c r="L522" s="20"/>
      <c r="M522" s="20"/>
      <c r="N522" s="20"/>
      <c r="O522" s="20"/>
      <c r="P522" s="20"/>
      <c r="Q522" s="20"/>
      <c r="R522" s="20"/>
      <c r="S522" s="20"/>
      <c r="T522" s="20"/>
      <c r="U522" s="20"/>
      <c r="V522" s="20"/>
      <c r="W522" s="20"/>
      <c r="X522" s="20"/>
      <c r="Y522" s="20"/>
      <c r="Z522" s="20"/>
    </row>
    <row r="523" spans="1:26" ht="14.5" x14ac:dyDescent="0.35">
      <c r="A523" s="32" t="s">
        <v>646</v>
      </c>
      <c r="B523" s="26" t="s">
        <v>4740</v>
      </c>
      <c r="C523" s="26" t="s">
        <v>4741</v>
      </c>
      <c r="D523" s="26" t="s">
        <v>4742</v>
      </c>
      <c r="E523" s="26" t="s">
        <v>4743</v>
      </c>
      <c r="F523" s="26" t="s">
        <v>4744</v>
      </c>
      <c r="G523" s="26" t="s">
        <v>1341</v>
      </c>
      <c r="H523" s="26" t="s">
        <v>4745</v>
      </c>
      <c r="I523" s="26" t="s">
        <v>4746</v>
      </c>
      <c r="J523" s="26" t="s">
        <v>4747</v>
      </c>
      <c r="K523" s="26" t="s">
        <v>4748</v>
      </c>
      <c r="L523" s="21"/>
      <c r="M523" s="21"/>
      <c r="N523" s="21"/>
      <c r="O523" s="21"/>
      <c r="P523" s="21"/>
      <c r="Q523" s="21"/>
      <c r="R523" s="21"/>
      <c r="S523" s="21"/>
      <c r="T523" s="21"/>
      <c r="U523" s="21"/>
      <c r="V523" s="21"/>
      <c r="W523" s="21"/>
      <c r="X523" s="21"/>
      <c r="Y523" s="21"/>
      <c r="Z523" s="21"/>
    </row>
    <row r="524" spans="1:26" ht="14.5" x14ac:dyDescent="0.35">
      <c r="A524" s="33" t="s">
        <v>647</v>
      </c>
      <c r="B524" s="28" t="s">
        <v>4749</v>
      </c>
      <c r="C524" s="28" t="s">
        <v>4750</v>
      </c>
      <c r="D524" s="28" t="s">
        <v>1335</v>
      </c>
      <c r="E524" s="28" t="s">
        <v>4751</v>
      </c>
      <c r="F524" s="28" t="s">
        <v>4752</v>
      </c>
      <c r="G524" s="23"/>
      <c r="H524" s="23"/>
      <c r="I524" s="23"/>
      <c r="J524" s="23"/>
      <c r="K524" s="23"/>
      <c r="L524" s="23"/>
      <c r="M524" s="23"/>
      <c r="N524" s="23"/>
      <c r="O524" s="23"/>
      <c r="P524" s="23"/>
      <c r="Q524" s="23"/>
      <c r="R524" s="23"/>
      <c r="S524" s="23"/>
      <c r="T524" s="23"/>
      <c r="U524" s="23"/>
      <c r="V524" s="23"/>
      <c r="W524" s="23"/>
      <c r="X524" s="23"/>
      <c r="Y524" s="23"/>
      <c r="Z524" s="23"/>
    </row>
    <row r="525" spans="1:26" ht="14.5" x14ac:dyDescent="0.35">
      <c r="A525" s="31" t="s">
        <v>648</v>
      </c>
      <c r="B525" s="25" t="s">
        <v>4753</v>
      </c>
      <c r="C525" s="25" t="s">
        <v>4754</v>
      </c>
      <c r="D525" s="25" t="s">
        <v>4755</v>
      </c>
      <c r="E525" s="25" t="s">
        <v>4756</v>
      </c>
      <c r="F525" s="25" t="s">
        <v>4757</v>
      </c>
      <c r="G525" s="25" t="s">
        <v>4758</v>
      </c>
      <c r="H525" s="25" t="s">
        <v>4759</v>
      </c>
      <c r="I525" s="25" t="s">
        <v>4760</v>
      </c>
      <c r="J525" s="25" t="s">
        <v>4761</v>
      </c>
      <c r="K525" s="25" t="s">
        <v>4762</v>
      </c>
      <c r="L525" s="25" t="s">
        <v>4763</v>
      </c>
      <c r="M525" s="25" t="s">
        <v>4764</v>
      </c>
      <c r="N525" s="25" t="s">
        <v>4765</v>
      </c>
      <c r="O525" s="25" t="s">
        <v>4766</v>
      </c>
      <c r="P525" s="20"/>
      <c r="Q525" s="20"/>
      <c r="R525" s="20"/>
      <c r="S525" s="20"/>
      <c r="T525" s="20"/>
      <c r="U525" s="20"/>
      <c r="V525" s="20"/>
      <c r="W525" s="20"/>
      <c r="X525" s="20"/>
      <c r="Y525" s="20"/>
      <c r="Z525" s="20"/>
    </row>
    <row r="526" spans="1:26" ht="14.5" x14ac:dyDescent="0.35">
      <c r="A526" s="31" t="s">
        <v>649</v>
      </c>
      <c r="B526" s="25" t="s">
        <v>4767</v>
      </c>
      <c r="C526" s="25" t="s">
        <v>4768</v>
      </c>
      <c r="D526" s="25" t="s">
        <v>4769</v>
      </c>
      <c r="E526" s="25" t="s">
        <v>4770</v>
      </c>
      <c r="F526" s="25" t="s">
        <v>4771</v>
      </c>
      <c r="G526" s="25" t="s">
        <v>4772</v>
      </c>
      <c r="H526" s="25" t="s">
        <v>4773</v>
      </c>
      <c r="I526" s="25" t="s">
        <v>4774</v>
      </c>
      <c r="J526" s="20"/>
      <c r="K526" s="20"/>
      <c r="L526" s="20"/>
      <c r="M526" s="20"/>
      <c r="N526" s="20"/>
      <c r="O526" s="20"/>
      <c r="P526" s="20"/>
      <c r="Q526" s="20"/>
      <c r="R526" s="20"/>
      <c r="S526" s="20"/>
      <c r="T526" s="20"/>
      <c r="U526" s="20"/>
      <c r="V526" s="20"/>
      <c r="W526" s="20"/>
      <c r="X526" s="20"/>
      <c r="Y526" s="20"/>
      <c r="Z526" s="20"/>
    </row>
    <row r="527" spans="1:26" ht="14.5" x14ac:dyDescent="0.35">
      <c r="A527" s="31" t="s">
        <v>650</v>
      </c>
      <c r="B527" s="25" t="s">
        <v>4775</v>
      </c>
      <c r="C527" s="25" t="s">
        <v>4776</v>
      </c>
      <c r="D527" s="25" t="s">
        <v>4777</v>
      </c>
      <c r="E527" s="25" t="s">
        <v>4778</v>
      </c>
      <c r="F527" s="25" t="s">
        <v>4779</v>
      </c>
      <c r="G527" s="25" t="s">
        <v>2790</v>
      </c>
      <c r="H527" s="25" t="s">
        <v>4780</v>
      </c>
      <c r="I527" s="25" t="s">
        <v>4781</v>
      </c>
      <c r="J527" s="25" t="s">
        <v>1397</v>
      </c>
      <c r="K527" s="25" t="s">
        <v>4782</v>
      </c>
      <c r="L527" s="20"/>
      <c r="M527" s="20"/>
      <c r="N527" s="20"/>
      <c r="O527" s="20"/>
      <c r="P527" s="20"/>
      <c r="Q527" s="20"/>
      <c r="R527" s="20"/>
      <c r="S527" s="20"/>
      <c r="T527" s="20"/>
      <c r="U527" s="20"/>
      <c r="V527" s="20"/>
      <c r="W527" s="20"/>
      <c r="X527" s="20"/>
      <c r="Y527" s="20"/>
      <c r="Z527" s="20"/>
    </row>
    <row r="528" spans="1:26" ht="14.5" x14ac:dyDescent="0.35">
      <c r="A528" s="31" t="s">
        <v>651</v>
      </c>
      <c r="B528" s="25" t="s">
        <v>4783</v>
      </c>
      <c r="C528" s="25" t="s">
        <v>4784</v>
      </c>
      <c r="D528" s="25" t="s">
        <v>4785</v>
      </c>
      <c r="E528" s="25" t="s">
        <v>4786</v>
      </c>
      <c r="F528" s="25" t="s">
        <v>4787</v>
      </c>
      <c r="G528" s="25" t="s">
        <v>4788</v>
      </c>
      <c r="H528" s="25" t="s">
        <v>4789</v>
      </c>
      <c r="I528" s="25" t="s">
        <v>4790</v>
      </c>
      <c r="J528" s="25" t="s">
        <v>4791</v>
      </c>
      <c r="K528" s="25" t="s">
        <v>4792</v>
      </c>
      <c r="L528" s="20"/>
      <c r="M528" s="20"/>
      <c r="N528" s="20"/>
      <c r="O528" s="20"/>
      <c r="P528" s="20"/>
      <c r="Q528" s="20"/>
      <c r="R528" s="20"/>
      <c r="S528" s="20"/>
      <c r="T528" s="20"/>
      <c r="U528" s="20"/>
      <c r="V528" s="20"/>
      <c r="W528" s="20"/>
      <c r="X528" s="20"/>
      <c r="Y528" s="20"/>
      <c r="Z528" s="20"/>
    </row>
    <row r="529" spans="1:26" ht="14.5" x14ac:dyDescent="0.35">
      <c r="A529" s="31" t="s">
        <v>652</v>
      </c>
      <c r="B529" s="25" t="s">
        <v>4793</v>
      </c>
      <c r="C529" s="25" t="s">
        <v>4794</v>
      </c>
      <c r="D529" s="25" t="s">
        <v>4795</v>
      </c>
      <c r="E529" s="25" t="s">
        <v>1473</v>
      </c>
      <c r="F529" s="25" t="s">
        <v>4796</v>
      </c>
      <c r="G529" s="25" t="s">
        <v>4797</v>
      </c>
      <c r="H529" s="25" t="s">
        <v>4798</v>
      </c>
      <c r="I529" s="25" t="s">
        <v>2548</v>
      </c>
      <c r="J529" s="25" t="s">
        <v>4799</v>
      </c>
      <c r="K529" s="20"/>
      <c r="L529" s="20"/>
      <c r="M529" s="20"/>
      <c r="N529" s="20"/>
      <c r="O529" s="20"/>
      <c r="P529" s="20"/>
      <c r="Q529" s="20"/>
      <c r="R529" s="20"/>
      <c r="S529" s="20"/>
      <c r="T529" s="20"/>
      <c r="U529" s="20"/>
      <c r="V529" s="20"/>
      <c r="W529" s="20"/>
      <c r="X529" s="20"/>
      <c r="Y529" s="20"/>
      <c r="Z529" s="20"/>
    </row>
    <row r="530" spans="1:26" ht="14.5" x14ac:dyDescent="0.35">
      <c r="A530" s="31" t="s">
        <v>653</v>
      </c>
      <c r="B530" s="25" t="s">
        <v>4800</v>
      </c>
      <c r="C530" s="25" t="s">
        <v>4801</v>
      </c>
      <c r="D530" s="25" t="s">
        <v>4802</v>
      </c>
      <c r="E530" s="25" t="s">
        <v>4803</v>
      </c>
      <c r="F530" s="25" t="s">
        <v>4632</v>
      </c>
      <c r="G530" s="25" t="s">
        <v>4804</v>
      </c>
      <c r="H530" s="25" t="s">
        <v>4805</v>
      </c>
      <c r="I530" s="25" t="s">
        <v>4334</v>
      </c>
      <c r="J530" s="25" t="s">
        <v>4806</v>
      </c>
      <c r="K530" s="20"/>
      <c r="L530" s="20"/>
      <c r="M530" s="20"/>
      <c r="N530" s="20"/>
      <c r="O530" s="20"/>
      <c r="P530" s="20"/>
      <c r="Q530" s="20"/>
      <c r="R530" s="20"/>
      <c r="S530" s="20"/>
      <c r="T530" s="20"/>
      <c r="U530" s="20"/>
      <c r="V530" s="20"/>
      <c r="W530" s="20"/>
      <c r="X530" s="20"/>
      <c r="Y530" s="20"/>
      <c r="Z530" s="20"/>
    </row>
    <row r="531" spans="1:26" ht="14.5" x14ac:dyDescent="0.35">
      <c r="A531" s="31" t="s">
        <v>654</v>
      </c>
      <c r="B531" s="25" t="s">
        <v>4807</v>
      </c>
      <c r="C531" s="25" t="s">
        <v>4808</v>
      </c>
      <c r="D531" s="25" t="s">
        <v>4809</v>
      </c>
      <c r="E531" s="25" t="s">
        <v>4810</v>
      </c>
      <c r="F531" s="25" t="s">
        <v>4811</v>
      </c>
      <c r="G531" s="20"/>
      <c r="H531" s="20"/>
      <c r="I531" s="20"/>
      <c r="J531" s="20"/>
      <c r="K531" s="20"/>
      <c r="L531" s="20"/>
      <c r="M531" s="20"/>
      <c r="N531" s="20"/>
      <c r="O531" s="20"/>
      <c r="P531" s="20"/>
      <c r="Q531" s="20"/>
      <c r="R531" s="20"/>
      <c r="S531" s="20"/>
      <c r="T531" s="20"/>
      <c r="U531" s="20"/>
      <c r="V531" s="20"/>
      <c r="W531" s="20"/>
      <c r="X531" s="20"/>
      <c r="Y531" s="20"/>
      <c r="Z531" s="20"/>
    </row>
    <row r="532" spans="1:26" ht="14.5" x14ac:dyDescent="0.35">
      <c r="A532" s="31" t="s">
        <v>655</v>
      </c>
      <c r="B532" s="25" t="s">
        <v>4205</v>
      </c>
      <c r="C532" s="25" t="s">
        <v>4675</v>
      </c>
      <c r="D532" s="25" t="s">
        <v>4812</v>
      </c>
      <c r="E532" s="25" t="s">
        <v>4813</v>
      </c>
      <c r="F532" s="20"/>
      <c r="G532" s="20"/>
      <c r="H532" s="20"/>
      <c r="I532" s="20"/>
      <c r="J532" s="20"/>
      <c r="K532" s="20"/>
      <c r="L532" s="20"/>
      <c r="M532" s="20"/>
      <c r="N532" s="20"/>
      <c r="O532" s="20"/>
      <c r="P532" s="20"/>
      <c r="Q532" s="20"/>
      <c r="R532" s="20"/>
      <c r="S532" s="20"/>
      <c r="T532" s="20"/>
      <c r="U532" s="20"/>
      <c r="V532" s="20"/>
      <c r="W532" s="20"/>
      <c r="X532" s="20"/>
      <c r="Y532" s="20"/>
      <c r="Z532" s="20"/>
    </row>
    <row r="533" spans="1:26" ht="14.5" x14ac:dyDescent="0.35">
      <c r="A533" s="31" t="s">
        <v>656</v>
      </c>
      <c r="B533" s="25" t="s">
        <v>4814</v>
      </c>
      <c r="C533" s="25" t="s">
        <v>4815</v>
      </c>
      <c r="D533" s="25" t="s">
        <v>4816</v>
      </c>
      <c r="E533" s="25" t="s">
        <v>4817</v>
      </c>
      <c r="F533" s="25" t="s">
        <v>4818</v>
      </c>
      <c r="G533" s="25" t="s">
        <v>4819</v>
      </c>
      <c r="H533" s="25" t="s">
        <v>1248</v>
      </c>
      <c r="I533" s="25" t="s">
        <v>4820</v>
      </c>
      <c r="J533" s="25" t="s">
        <v>4821</v>
      </c>
      <c r="K533" s="25" t="s">
        <v>4798</v>
      </c>
      <c r="L533" s="20"/>
      <c r="M533" s="20"/>
      <c r="N533" s="20"/>
      <c r="O533" s="20"/>
      <c r="P533" s="20"/>
      <c r="Q533" s="20"/>
      <c r="R533" s="20"/>
      <c r="S533" s="20"/>
      <c r="T533" s="20"/>
      <c r="U533" s="20"/>
      <c r="V533" s="20"/>
      <c r="W533" s="20"/>
      <c r="X533" s="20"/>
      <c r="Y533" s="20"/>
      <c r="Z533" s="20"/>
    </row>
    <row r="534" spans="1:26" ht="14.5" x14ac:dyDescent="0.35">
      <c r="A534" s="32" t="s">
        <v>657</v>
      </c>
      <c r="B534" s="26" t="s">
        <v>2291</v>
      </c>
      <c r="C534" s="26" t="s">
        <v>3618</v>
      </c>
      <c r="D534" s="26" t="s">
        <v>4822</v>
      </c>
      <c r="E534" s="26" t="s">
        <v>4823</v>
      </c>
      <c r="F534" s="26" t="s">
        <v>4824</v>
      </c>
      <c r="G534" s="26" t="s">
        <v>3598</v>
      </c>
      <c r="H534" s="26" t="s">
        <v>4825</v>
      </c>
      <c r="I534" s="21"/>
      <c r="J534" s="21"/>
      <c r="K534" s="21"/>
      <c r="L534" s="21"/>
      <c r="M534" s="21"/>
      <c r="N534" s="21"/>
      <c r="O534" s="21"/>
      <c r="P534" s="21"/>
      <c r="Q534" s="21"/>
      <c r="R534" s="21"/>
      <c r="S534" s="21"/>
      <c r="T534" s="21"/>
      <c r="U534" s="21"/>
      <c r="V534" s="21"/>
      <c r="W534" s="21"/>
      <c r="X534" s="21"/>
      <c r="Y534" s="21"/>
      <c r="Z534" s="21"/>
    </row>
    <row r="535" spans="1:26" ht="14.5" x14ac:dyDescent="0.35">
      <c r="A535" s="24" t="s">
        <v>658</v>
      </c>
      <c r="B535" s="27" t="s">
        <v>4826</v>
      </c>
      <c r="C535" s="27" t="s">
        <v>4827</v>
      </c>
      <c r="D535" s="27" t="s">
        <v>4828</v>
      </c>
      <c r="E535" s="27" t="s">
        <v>4829</v>
      </c>
      <c r="F535" s="27" t="s">
        <v>4830</v>
      </c>
      <c r="G535" s="27" t="s">
        <v>4831</v>
      </c>
      <c r="H535" s="27" t="s">
        <v>4113</v>
      </c>
      <c r="I535" s="27" t="s">
        <v>1367</v>
      </c>
      <c r="J535" s="27" t="s">
        <v>4832</v>
      </c>
      <c r="K535" s="27" t="s">
        <v>4833</v>
      </c>
      <c r="L535" s="27" t="s">
        <v>4834</v>
      </c>
      <c r="M535" s="27" t="s">
        <v>4835</v>
      </c>
      <c r="N535" s="27" t="s">
        <v>2745</v>
      </c>
      <c r="O535" s="27" t="s">
        <v>3961</v>
      </c>
      <c r="P535" s="22"/>
      <c r="Q535" s="22"/>
      <c r="R535" s="22"/>
      <c r="S535" s="22"/>
      <c r="T535" s="22"/>
      <c r="U535" s="22"/>
      <c r="V535" s="22"/>
      <c r="W535" s="22"/>
      <c r="X535" s="22"/>
      <c r="Y535" s="22"/>
      <c r="Z535" s="22"/>
    </row>
    <row r="536" spans="1:26" ht="14.5" x14ac:dyDescent="0.35">
      <c r="A536" s="24" t="s">
        <v>659</v>
      </c>
      <c r="B536" s="27" t="s">
        <v>4836</v>
      </c>
      <c r="C536" s="27" t="s">
        <v>810</v>
      </c>
      <c r="D536" s="27" t="s">
        <v>4837</v>
      </c>
      <c r="E536" s="27" t="s">
        <v>4838</v>
      </c>
      <c r="F536" s="27" t="s">
        <v>4839</v>
      </c>
      <c r="G536" s="27" t="s">
        <v>4840</v>
      </c>
      <c r="H536" s="27" t="s">
        <v>4841</v>
      </c>
      <c r="I536" s="27" t="s">
        <v>4842</v>
      </c>
      <c r="J536" s="27" t="s">
        <v>4843</v>
      </c>
      <c r="K536" s="27" t="s">
        <v>4844</v>
      </c>
      <c r="L536" s="27" t="s">
        <v>4845</v>
      </c>
      <c r="M536" s="22"/>
      <c r="N536" s="22"/>
      <c r="O536" s="22"/>
      <c r="P536" s="22"/>
      <c r="Q536" s="22"/>
      <c r="R536" s="22"/>
      <c r="S536" s="22"/>
      <c r="T536" s="22"/>
      <c r="U536" s="22"/>
      <c r="V536" s="22"/>
      <c r="W536" s="22"/>
      <c r="X536" s="22"/>
      <c r="Y536" s="22"/>
      <c r="Z536" s="22"/>
    </row>
    <row r="537" spans="1:26" ht="14.5" x14ac:dyDescent="0.35">
      <c r="A537" s="24" t="s">
        <v>660</v>
      </c>
      <c r="B537" s="27" t="s">
        <v>4846</v>
      </c>
      <c r="C537" s="27" t="s">
        <v>4847</v>
      </c>
      <c r="D537" s="27" t="s">
        <v>1316</v>
      </c>
      <c r="E537" s="27" t="s">
        <v>4848</v>
      </c>
      <c r="F537" s="27" t="s">
        <v>4849</v>
      </c>
      <c r="G537" s="27" t="s">
        <v>4850</v>
      </c>
      <c r="H537" s="27" t="s">
        <v>4851</v>
      </c>
      <c r="I537" s="27" t="s">
        <v>4852</v>
      </c>
      <c r="J537" s="22"/>
      <c r="K537" s="22"/>
      <c r="L537" s="22"/>
      <c r="M537" s="22"/>
      <c r="N537" s="22"/>
      <c r="O537" s="22"/>
      <c r="P537" s="22"/>
      <c r="Q537" s="22"/>
      <c r="R537" s="22"/>
      <c r="S537" s="22"/>
      <c r="T537" s="22"/>
      <c r="U537" s="22"/>
      <c r="V537" s="22"/>
      <c r="W537" s="22"/>
      <c r="X537" s="22"/>
      <c r="Y537" s="22"/>
      <c r="Z537" s="22"/>
    </row>
    <row r="538" spans="1:26" ht="14.5" x14ac:dyDescent="0.35">
      <c r="A538" s="24" t="s">
        <v>283</v>
      </c>
      <c r="B538" s="27" t="s">
        <v>4853</v>
      </c>
      <c r="C538" s="27" t="s">
        <v>4854</v>
      </c>
      <c r="D538" s="27" t="s">
        <v>4855</v>
      </c>
      <c r="E538" s="27" t="s">
        <v>4856</v>
      </c>
      <c r="F538" s="27" t="s">
        <v>4857</v>
      </c>
      <c r="G538" s="27" t="s">
        <v>4858</v>
      </c>
      <c r="H538" s="22"/>
      <c r="I538" s="22"/>
      <c r="J538" s="22"/>
      <c r="K538" s="22"/>
      <c r="L538" s="22"/>
      <c r="M538" s="22"/>
      <c r="N538" s="22"/>
      <c r="O538" s="22"/>
      <c r="P538" s="22"/>
      <c r="Q538" s="22"/>
      <c r="R538" s="22"/>
      <c r="S538" s="22"/>
      <c r="T538" s="22"/>
      <c r="U538" s="22"/>
      <c r="V538" s="22"/>
      <c r="W538" s="22"/>
      <c r="X538" s="22"/>
      <c r="Y538" s="22"/>
      <c r="Z538" s="22"/>
    </row>
    <row r="539" spans="1:26" ht="14.5" x14ac:dyDescent="0.35">
      <c r="A539" s="24" t="s">
        <v>661</v>
      </c>
      <c r="B539" s="27" t="s">
        <v>2761</v>
      </c>
      <c r="C539" s="27" t="s">
        <v>4859</v>
      </c>
      <c r="D539" s="27" t="s">
        <v>2368</v>
      </c>
      <c r="E539" s="27" t="s">
        <v>4860</v>
      </c>
      <c r="F539" s="27" t="s">
        <v>4861</v>
      </c>
      <c r="G539" s="27" t="s">
        <v>4862</v>
      </c>
      <c r="H539" s="27" t="s">
        <v>4863</v>
      </c>
      <c r="I539" s="27" t="s">
        <v>4864</v>
      </c>
      <c r="J539" s="27" t="s">
        <v>4865</v>
      </c>
      <c r="K539" s="22"/>
      <c r="L539" s="22"/>
      <c r="M539" s="22"/>
      <c r="N539" s="22"/>
      <c r="O539" s="22"/>
      <c r="P539" s="22"/>
      <c r="Q539" s="22"/>
      <c r="R539" s="22"/>
      <c r="S539" s="22"/>
      <c r="T539" s="22"/>
      <c r="U539" s="22"/>
      <c r="V539" s="22"/>
      <c r="W539" s="22"/>
      <c r="X539" s="22"/>
      <c r="Y539" s="22"/>
      <c r="Z539" s="22"/>
    </row>
    <row r="540" spans="1:26" ht="14.5" x14ac:dyDescent="0.35">
      <c r="A540" s="24" t="s">
        <v>662</v>
      </c>
      <c r="B540" s="27" t="s">
        <v>4866</v>
      </c>
      <c r="C540" s="27" t="s">
        <v>4867</v>
      </c>
      <c r="D540" s="27" t="s">
        <v>4868</v>
      </c>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4.5" x14ac:dyDescent="0.35">
      <c r="A541" s="24" t="s">
        <v>663</v>
      </c>
      <c r="B541" s="27" t="s">
        <v>4869</v>
      </c>
      <c r="C541" s="27" t="s">
        <v>4870</v>
      </c>
      <c r="D541" s="27" t="s">
        <v>4871</v>
      </c>
      <c r="E541" s="27" t="s">
        <v>4630</v>
      </c>
      <c r="F541" s="27" t="s">
        <v>4872</v>
      </c>
      <c r="G541" s="27" t="s">
        <v>4873</v>
      </c>
      <c r="H541" s="27" t="s">
        <v>4874</v>
      </c>
      <c r="I541" s="27" t="s">
        <v>3721</v>
      </c>
      <c r="J541" s="27" t="s">
        <v>4250</v>
      </c>
      <c r="K541" s="27" t="s">
        <v>4875</v>
      </c>
      <c r="L541" s="27" t="s">
        <v>4876</v>
      </c>
      <c r="M541" s="27" t="s">
        <v>4877</v>
      </c>
      <c r="N541" s="22"/>
      <c r="O541" s="22"/>
      <c r="P541" s="22"/>
      <c r="Q541" s="22"/>
      <c r="R541" s="22"/>
      <c r="S541" s="22"/>
      <c r="T541" s="22"/>
      <c r="U541" s="22"/>
      <c r="V541" s="22"/>
      <c r="W541" s="22"/>
      <c r="X541" s="22"/>
      <c r="Y541" s="22"/>
      <c r="Z541" s="22"/>
    </row>
    <row r="542" spans="1:26" ht="14.5" x14ac:dyDescent="0.35">
      <c r="A542" s="24" t="s">
        <v>664</v>
      </c>
      <c r="B542" s="27" t="s">
        <v>4878</v>
      </c>
      <c r="C542" s="27" t="s">
        <v>1335</v>
      </c>
      <c r="D542" s="27" t="s">
        <v>4879</v>
      </c>
      <c r="E542" s="27" t="s">
        <v>4880</v>
      </c>
      <c r="F542" s="27" t="s">
        <v>2855</v>
      </c>
      <c r="G542" s="27" t="s">
        <v>4881</v>
      </c>
      <c r="H542" s="27" t="s">
        <v>4882</v>
      </c>
      <c r="I542" s="27" t="s">
        <v>4883</v>
      </c>
      <c r="J542" s="22"/>
      <c r="K542" s="22"/>
      <c r="L542" s="22"/>
      <c r="M542" s="22"/>
      <c r="N542" s="22"/>
      <c r="O542" s="22"/>
      <c r="P542" s="22"/>
      <c r="Q542" s="22"/>
      <c r="R542" s="22"/>
      <c r="S542" s="22"/>
      <c r="T542" s="22"/>
      <c r="U542" s="22"/>
      <c r="V542" s="22"/>
      <c r="W542" s="22"/>
      <c r="X542" s="22"/>
      <c r="Y542" s="22"/>
      <c r="Z542" s="22"/>
    </row>
    <row r="543" spans="1:26" ht="14.5" x14ac:dyDescent="0.35">
      <c r="A543" s="24" t="s">
        <v>665</v>
      </c>
      <c r="B543" s="27" t="s">
        <v>4884</v>
      </c>
      <c r="C543" s="27" t="s">
        <v>4885</v>
      </c>
      <c r="D543" s="27" t="s">
        <v>4276</v>
      </c>
      <c r="E543" s="27" t="s">
        <v>1335</v>
      </c>
      <c r="F543" s="27" t="s">
        <v>4886</v>
      </c>
      <c r="G543" s="27" t="s">
        <v>4887</v>
      </c>
      <c r="H543" s="22"/>
      <c r="I543" s="22"/>
      <c r="J543" s="22"/>
      <c r="K543" s="22"/>
      <c r="L543" s="22"/>
      <c r="M543" s="22"/>
      <c r="N543" s="22"/>
      <c r="O543" s="22"/>
      <c r="P543" s="22"/>
      <c r="Q543" s="22"/>
      <c r="R543" s="22"/>
      <c r="S543" s="22"/>
      <c r="T543" s="22"/>
      <c r="U543" s="22"/>
      <c r="V543" s="22"/>
      <c r="W543" s="22"/>
      <c r="X543" s="22"/>
      <c r="Y543" s="22"/>
      <c r="Z543" s="22"/>
    </row>
    <row r="544" spans="1:26" ht="14.5" x14ac:dyDescent="0.35">
      <c r="A544" s="24" t="s">
        <v>666</v>
      </c>
      <c r="B544" s="27" t="s">
        <v>4888</v>
      </c>
      <c r="C544" s="27" t="s">
        <v>4889</v>
      </c>
      <c r="D544" s="27" t="s">
        <v>4890</v>
      </c>
      <c r="E544" s="27" t="s">
        <v>4891</v>
      </c>
      <c r="F544" s="27" t="s">
        <v>4892</v>
      </c>
      <c r="G544" s="27" t="s">
        <v>4893</v>
      </c>
      <c r="H544" s="27" t="s">
        <v>4894</v>
      </c>
      <c r="I544" s="27" t="s">
        <v>4895</v>
      </c>
      <c r="J544" s="27" t="s">
        <v>4896</v>
      </c>
      <c r="K544" s="27" t="s">
        <v>4897</v>
      </c>
      <c r="L544" s="22"/>
      <c r="M544" s="22"/>
      <c r="N544" s="22"/>
      <c r="O544" s="22"/>
      <c r="P544" s="22"/>
      <c r="Q544" s="22"/>
      <c r="R544" s="22"/>
      <c r="S544" s="22"/>
      <c r="T544" s="22"/>
      <c r="U544" s="22"/>
      <c r="V544" s="22"/>
      <c r="W544" s="22"/>
      <c r="X544" s="22"/>
      <c r="Y544" s="22"/>
      <c r="Z544" s="22"/>
    </row>
    <row r="545" spans="1:26" ht="14.5" x14ac:dyDescent="0.35">
      <c r="A545" s="24" t="s">
        <v>667</v>
      </c>
      <c r="B545" s="27" t="s">
        <v>4898</v>
      </c>
      <c r="C545" s="27" t="s">
        <v>4899</v>
      </c>
      <c r="D545" s="27" t="s">
        <v>1663</v>
      </c>
      <c r="E545" s="27" t="s">
        <v>4900</v>
      </c>
      <c r="F545" s="27" t="s">
        <v>4901</v>
      </c>
      <c r="G545" s="27" t="s">
        <v>4902</v>
      </c>
      <c r="H545" s="27" t="s">
        <v>4903</v>
      </c>
      <c r="I545" s="27" t="s">
        <v>4904</v>
      </c>
      <c r="J545" s="27" t="s">
        <v>4905</v>
      </c>
      <c r="K545" s="27" t="s">
        <v>4906</v>
      </c>
      <c r="L545" s="22"/>
      <c r="M545" s="22"/>
      <c r="N545" s="22"/>
      <c r="O545" s="22"/>
      <c r="P545" s="22"/>
      <c r="Q545" s="22"/>
      <c r="R545" s="22"/>
      <c r="S545" s="22"/>
      <c r="T545" s="22"/>
      <c r="U545" s="22"/>
      <c r="V545" s="22"/>
      <c r="W545" s="22"/>
      <c r="X545" s="22"/>
      <c r="Y545" s="22"/>
      <c r="Z545" s="22"/>
    </row>
    <row r="546" spans="1:26" ht="14.5" x14ac:dyDescent="0.35">
      <c r="A546" s="32" t="s">
        <v>668</v>
      </c>
      <c r="B546" s="26" t="s">
        <v>4907</v>
      </c>
      <c r="C546" s="26" t="s">
        <v>4908</v>
      </c>
      <c r="D546" s="26" t="s">
        <v>4909</v>
      </c>
      <c r="E546" s="26" t="s">
        <v>4910</v>
      </c>
      <c r="F546" s="26" t="s">
        <v>4911</v>
      </c>
      <c r="G546" s="26" t="s">
        <v>4912</v>
      </c>
      <c r="H546" s="26" t="s">
        <v>4913</v>
      </c>
      <c r="I546" s="26" t="s">
        <v>1082</v>
      </c>
      <c r="J546" s="26" t="s">
        <v>1109</v>
      </c>
      <c r="K546" s="26" t="s">
        <v>4914</v>
      </c>
      <c r="L546" s="21"/>
      <c r="M546" s="21"/>
      <c r="N546" s="21"/>
      <c r="O546" s="21"/>
      <c r="P546" s="21"/>
      <c r="Q546" s="21"/>
      <c r="R546" s="21"/>
      <c r="S546" s="21"/>
      <c r="T546" s="21"/>
      <c r="U546" s="21"/>
      <c r="V546" s="21"/>
      <c r="W546" s="21"/>
      <c r="X546" s="21"/>
      <c r="Y546" s="21"/>
      <c r="Z546" s="2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O20" sqref="O20"/>
    </sheetView>
  </sheetViews>
  <sheetFormatPr defaultColWidth="8.90625" defaultRowHeight="12.5" x14ac:dyDescent="0.25"/>
  <cols>
    <col min="1" max="1" width="11.453125" bestFit="1" customWidth="1"/>
    <col min="2" max="3" width="10.453125" customWidth="1"/>
    <col min="4" max="4" width="15.08984375" customWidth="1"/>
  </cols>
  <sheetData>
    <row r="1" spans="1:12" x14ac:dyDescent="0.25">
      <c r="A1" t="s">
        <v>4937</v>
      </c>
      <c r="B1" t="s">
        <v>4938</v>
      </c>
      <c r="C1" t="s">
        <v>4940</v>
      </c>
      <c r="D1" s="34" t="s">
        <v>4949</v>
      </c>
      <c r="E1" s="34" t="s">
        <v>4954</v>
      </c>
      <c r="F1" t="s">
        <v>4928</v>
      </c>
      <c r="G1" t="s">
        <v>4929</v>
      </c>
      <c r="H1" t="s">
        <v>4930</v>
      </c>
      <c r="I1" t="s">
        <v>4931</v>
      </c>
      <c r="J1" t="s">
        <v>4932</v>
      </c>
      <c r="K1" t="s">
        <v>4933</v>
      </c>
      <c r="L1" t="s">
        <v>4934</v>
      </c>
    </row>
    <row r="2" spans="1:12" ht="27" customHeight="1" x14ac:dyDescent="0.25">
      <c r="A2" t="s">
        <v>4921</v>
      </c>
      <c r="B2" t="s">
        <v>4939</v>
      </c>
      <c r="C2" t="s">
        <v>4941</v>
      </c>
      <c r="D2" s="35" t="s">
        <v>4944</v>
      </c>
      <c r="E2" s="34" t="s">
        <v>4950</v>
      </c>
    </row>
    <row r="3" spans="1:12" ht="27" customHeight="1" x14ac:dyDescent="0.25">
      <c r="A3" t="s">
        <v>4</v>
      </c>
      <c r="B3" t="s">
        <v>16</v>
      </c>
      <c r="C3" t="s">
        <v>19</v>
      </c>
      <c r="D3" s="35" t="s">
        <v>4945</v>
      </c>
      <c r="E3" s="34" t="s">
        <v>4951</v>
      </c>
    </row>
    <row r="4" spans="1:12" ht="27" customHeight="1" x14ac:dyDescent="0.25">
      <c r="A4" t="s">
        <v>5</v>
      </c>
      <c r="B4" t="s">
        <v>4942</v>
      </c>
      <c r="C4" t="s">
        <v>48</v>
      </c>
      <c r="D4" s="35" t="s">
        <v>4946</v>
      </c>
      <c r="E4" s="34" t="s">
        <v>4952</v>
      </c>
    </row>
    <row r="5" spans="1:12" ht="27" customHeight="1" x14ac:dyDescent="0.25">
      <c r="D5" s="35" t="s">
        <v>4947</v>
      </c>
      <c r="E5" s="34" t="s">
        <v>4953</v>
      </c>
    </row>
    <row r="6" spans="1:12" ht="27" customHeight="1" x14ac:dyDescent="0.25">
      <c r="D6" s="35" t="s">
        <v>4948</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sheetPr>
  <dimension ref="A2:D15"/>
  <sheetViews>
    <sheetView zoomScale="70" zoomScaleNormal="70" zoomScalePageLayoutView="70" workbookViewId="0">
      <selection activeCell="C5" sqref="C5"/>
    </sheetView>
  </sheetViews>
  <sheetFormatPr defaultColWidth="8.90625" defaultRowHeight="12.5" x14ac:dyDescent="0.25"/>
  <cols>
    <col min="1" max="1" width="4.36328125" bestFit="1" customWidth="1"/>
    <col min="2" max="2" width="23.453125" customWidth="1"/>
    <col min="3" max="3" width="209.90625" customWidth="1"/>
  </cols>
  <sheetData>
    <row r="2" spans="1:4" s="91" customFormat="1" x14ac:dyDescent="0.25"/>
    <row r="4" spans="1:4" x14ac:dyDescent="0.25">
      <c r="A4" s="104" t="s">
        <v>1</v>
      </c>
      <c r="B4" s="104" t="s">
        <v>4969</v>
      </c>
      <c r="C4" s="104" t="s">
        <v>4970</v>
      </c>
    </row>
    <row r="5" spans="1:4" ht="120" customHeight="1" x14ac:dyDescent="0.25">
      <c r="A5" s="108">
        <v>11</v>
      </c>
      <c r="B5" s="106" t="s">
        <v>4990</v>
      </c>
      <c r="C5" s="107"/>
    </row>
    <row r="6" spans="1:4" ht="120" customHeight="1" x14ac:dyDescent="0.25">
      <c r="A6" s="105">
        <v>10</v>
      </c>
      <c r="B6" s="106" t="s">
        <v>4985</v>
      </c>
      <c r="C6" s="107"/>
    </row>
    <row r="7" spans="1:4" ht="120" customHeight="1" x14ac:dyDescent="0.25">
      <c r="A7" s="108">
        <v>9</v>
      </c>
      <c r="B7" s="109" t="s">
        <v>4984</v>
      </c>
      <c r="C7" s="107"/>
    </row>
    <row r="8" spans="1:4" ht="120" customHeight="1" x14ac:dyDescent="0.25">
      <c r="A8" s="108">
        <v>8</v>
      </c>
      <c r="B8" s="106" t="s">
        <v>4983</v>
      </c>
      <c r="C8" s="107"/>
    </row>
    <row r="9" spans="1:4" ht="120" customHeight="1" x14ac:dyDescent="0.25">
      <c r="A9" s="108">
        <v>7</v>
      </c>
      <c r="B9" s="106" t="s">
        <v>4964</v>
      </c>
      <c r="C9" s="107"/>
    </row>
    <row r="10" spans="1:4" ht="120" customHeight="1" x14ac:dyDescent="0.25">
      <c r="A10" s="108">
        <v>6</v>
      </c>
      <c r="B10" s="110" t="s">
        <v>4989</v>
      </c>
      <c r="C10" s="107"/>
    </row>
    <row r="11" spans="1:4" ht="120" customHeight="1" x14ac:dyDescent="0.25">
      <c r="A11" s="108">
        <v>5</v>
      </c>
      <c r="B11" s="110" t="s">
        <v>4988</v>
      </c>
      <c r="C11" s="107"/>
    </row>
    <row r="12" spans="1:4" ht="120" customHeight="1" x14ac:dyDescent="0.25">
      <c r="A12" s="108">
        <v>4</v>
      </c>
      <c r="B12" s="110" t="s">
        <v>4987</v>
      </c>
      <c r="C12" s="107"/>
    </row>
    <row r="13" spans="1:4" ht="120" customHeight="1" x14ac:dyDescent="0.25">
      <c r="A13" s="108">
        <v>3</v>
      </c>
      <c r="B13" s="110" t="s">
        <v>4982</v>
      </c>
      <c r="C13" s="107"/>
      <c r="D13" s="112" t="s">
        <v>4979</v>
      </c>
    </row>
    <row r="14" spans="1:4" ht="120" customHeight="1" x14ac:dyDescent="0.25">
      <c r="A14" s="108">
        <v>2</v>
      </c>
      <c r="B14" s="109" t="s">
        <v>4981</v>
      </c>
      <c r="C14" s="107"/>
    </row>
    <row r="15" spans="1:4" ht="195" customHeight="1" x14ac:dyDescent="0.25">
      <c r="A15" s="108">
        <v>1</v>
      </c>
      <c r="B15" s="109" t="s">
        <v>4986</v>
      </c>
      <c r="C15" s="10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A78"/>
  <sheetViews>
    <sheetView showGridLines="0" view="pageBreakPreview" zoomScale="85" zoomScaleNormal="120" zoomScaleSheetLayoutView="85" zoomScalePageLayoutView="120" workbookViewId="0">
      <selection activeCell="E9" sqref="E9"/>
    </sheetView>
  </sheetViews>
  <sheetFormatPr defaultColWidth="8.90625" defaultRowHeight="14.5" x14ac:dyDescent="0.35"/>
  <cols>
    <col min="1" max="1" width="8.90625" style="98"/>
    <col min="2" max="2" width="13" style="98" customWidth="1"/>
    <col min="3" max="23" width="8.90625" style="98"/>
    <col min="24" max="24" width="8.90625" style="115"/>
    <col min="25" max="25" width="9.453125" style="115" bestFit="1" customWidth="1"/>
    <col min="26" max="27" width="8.90625" style="115"/>
    <col min="28" max="16384" width="8.90625" style="98"/>
  </cols>
  <sheetData>
    <row r="1" spans="1:26" x14ac:dyDescent="0.35">
      <c r="A1" s="99"/>
      <c r="B1" s="99"/>
      <c r="C1" s="99"/>
      <c r="D1" s="99"/>
      <c r="E1" s="99"/>
      <c r="F1" s="99"/>
      <c r="G1" s="99"/>
      <c r="H1" s="99"/>
      <c r="I1" s="99"/>
      <c r="J1" s="99"/>
      <c r="K1" s="99"/>
      <c r="L1" s="99"/>
      <c r="M1" s="99"/>
      <c r="N1" s="99"/>
      <c r="O1" s="99"/>
      <c r="P1" s="99"/>
      <c r="Q1" s="99"/>
      <c r="R1" s="99"/>
      <c r="S1" s="99"/>
      <c r="T1" s="99"/>
      <c r="U1" s="99"/>
      <c r="V1" s="99"/>
    </row>
    <row r="2" spans="1:26" x14ac:dyDescent="0.35">
      <c r="A2" s="99"/>
      <c r="B2" s="99"/>
      <c r="C2" s="99"/>
      <c r="D2" s="99"/>
      <c r="E2" s="99"/>
      <c r="F2" s="99"/>
      <c r="G2" s="99"/>
      <c r="H2" s="99"/>
      <c r="I2" s="99"/>
      <c r="J2" s="99"/>
      <c r="K2" s="99"/>
      <c r="L2" s="99"/>
      <c r="M2" s="99"/>
      <c r="N2" s="99"/>
      <c r="O2" s="99"/>
      <c r="P2" s="99"/>
      <c r="Q2" s="99"/>
      <c r="R2" s="99"/>
      <c r="S2" s="99"/>
      <c r="T2" s="99"/>
      <c r="U2" s="99"/>
      <c r="V2" s="99"/>
    </row>
    <row r="3" spans="1:26" x14ac:dyDescent="0.35">
      <c r="A3" s="99"/>
      <c r="B3" s="99"/>
      <c r="C3" s="99"/>
      <c r="D3" s="99"/>
      <c r="E3" s="99"/>
      <c r="F3" s="99"/>
      <c r="G3" s="99"/>
      <c r="H3" s="99"/>
      <c r="I3" s="99"/>
      <c r="J3" s="99"/>
      <c r="K3" s="99"/>
      <c r="L3" s="99"/>
      <c r="M3" s="99"/>
      <c r="N3" s="99"/>
      <c r="O3" s="99"/>
      <c r="P3" s="99"/>
      <c r="Q3" s="99"/>
      <c r="R3" s="99"/>
      <c r="S3" s="99"/>
      <c r="T3" s="99"/>
      <c r="U3" s="99"/>
      <c r="V3" s="99"/>
    </row>
    <row r="4" spans="1:26" x14ac:dyDescent="0.35">
      <c r="A4" s="99"/>
      <c r="B4" s="99"/>
      <c r="C4" s="99"/>
      <c r="D4" s="99"/>
      <c r="E4" s="99"/>
      <c r="F4" s="99"/>
      <c r="G4" s="99"/>
      <c r="H4" s="99"/>
      <c r="I4" s="99"/>
      <c r="J4" s="99"/>
      <c r="K4" s="99"/>
      <c r="L4" s="99"/>
      <c r="M4" s="99"/>
      <c r="N4" s="99"/>
      <c r="O4" s="99"/>
      <c r="P4" s="99"/>
      <c r="Q4" s="99"/>
      <c r="R4" s="99"/>
      <c r="S4" s="99"/>
      <c r="T4" s="99"/>
      <c r="U4" s="99"/>
      <c r="V4" s="99"/>
    </row>
    <row r="5" spans="1:26" x14ac:dyDescent="0.35">
      <c r="A5" s="99"/>
      <c r="B5" s="99"/>
      <c r="C5" s="99"/>
      <c r="D5" s="99"/>
      <c r="E5" s="99"/>
      <c r="F5" s="99"/>
      <c r="G5" s="99"/>
      <c r="H5" s="99"/>
      <c r="I5" s="99"/>
      <c r="J5" s="99"/>
      <c r="K5" s="99"/>
      <c r="L5" s="99"/>
      <c r="M5" s="99"/>
      <c r="N5" s="99"/>
      <c r="O5" s="99"/>
      <c r="P5" s="99"/>
      <c r="Q5" s="99"/>
      <c r="R5" s="323" t="s">
        <v>4980</v>
      </c>
      <c r="S5" s="323"/>
      <c r="T5" s="323"/>
      <c r="U5" s="323"/>
      <c r="V5" s="323"/>
      <c r="W5" s="323"/>
      <c r="X5" s="114"/>
      <c r="Y5" s="114"/>
      <c r="Z5" s="114"/>
    </row>
    <row r="6" spans="1:26" x14ac:dyDescent="0.35">
      <c r="A6" s="99"/>
      <c r="B6" s="99"/>
      <c r="C6" s="99"/>
      <c r="D6" s="99"/>
      <c r="E6" s="99"/>
      <c r="F6" s="99"/>
      <c r="G6" s="99"/>
      <c r="H6" s="99"/>
      <c r="I6" s="99"/>
      <c r="J6" s="99"/>
      <c r="K6" s="99"/>
      <c r="L6" s="99"/>
      <c r="M6" s="99"/>
      <c r="N6" s="99"/>
      <c r="O6" s="99"/>
      <c r="P6" s="99"/>
      <c r="Q6" s="99"/>
      <c r="R6" s="99"/>
      <c r="S6" s="99"/>
      <c r="T6" s="99"/>
      <c r="U6" s="99"/>
      <c r="V6" s="99"/>
    </row>
    <row r="7" spans="1:26" x14ac:dyDescent="0.35">
      <c r="A7" s="99"/>
      <c r="B7" s="99"/>
      <c r="C7" s="99"/>
      <c r="D7" s="99"/>
      <c r="E7" s="99"/>
      <c r="F7" s="99"/>
      <c r="G7" s="99"/>
      <c r="H7" s="99"/>
      <c r="I7" s="99"/>
      <c r="J7" s="99"/>
      <c r="K7" s="99"/>
      <c r="L7" s="99"/>
      <c r="M7" s="99"/>
      <c r="N7" s="99"/>
      <c r="O7" s="99"/>
      <c r="P7" s="99"/>
      <c r="Q7" s="99"/>
      <c r="R7" s="99"/>
      <c r="S7" s="99"/>
      <c r="T7" s="99"/>
      <c r="U7" s="99"/>
      <c r="V7" s="99"/>
    </row>
    <row r="8" spans="1:26" x14ac:dyDescent="0.35">
      <c r="A8" s="99"/>
      <c r="B8" s="99"/>
      <c r="C8" s="99"/>
      <c r="D8" s="99"/>
      <c r="E8" s="99"/>
      <c r="F8" s="99"/>
      <c r="G8" s="99"/>
      <c r="H8" s="99"/>
      <c r="I8" s="99"/>
      <c r="J8" s="99"/>
      <c r="K8" s="99"/>
      <c r="L8" s="99"/>
      <c r="M8" s="99"/>
      <c r="N8" s="99"/>
      <c r="O8" s="99"/>
      <c r="P8" s="99"/>
      <c r="Q8" s="99"/>
      <c r="R8" s="99"/>
      <c r="S8" s="99"/>
      <c r="T8" s="99"/>
      <c r="U8" s="99"/>
      <c r="V8" s="99"/>
    </row>
    <row r="9" spans="1:26" x14ac:dyDescent="0.35">
      <c r="A9" s="99"/>
      <c r="B9" s="99"/>
      <c r="C9" s="99"/>
      <c r="D9" s="99"/>
      <c r="E9" s="99"/>
      <c r="F9" s="99"/>
      <c r="G9" s="99"/>
      <c r="H9" s="99"/>
      <c r="I9" s="99"/>
      <c r="J9" s="99"/>
      <c r="K9" s="99"/>
      <c r="L9" s="99"/>
      <c r="M9" s="99"/>
      <c r="N9" s="99"/>
      <c r="O9" s="99"/>
      <c r="P9" s="99"/>
      <c r="Q9" s="99"/>
      <c r="R9" s="99"/>
      <c r="S9" s="99"/>
      <c r="T9" s="99"/>
      <c r="U9" s="99"/>
      <c r="V9" s="99"/>
    </row>
    <row r="10" spans="1:26" x14ac:dyDescent="0.35">
      <c r="A10" s="99"/>
      <c r="B10" s="99"/>
      <c r="C10" s="99"/>
      <c r="D10" s="99"/>
      <c r="E10" s="99"/>
      <c r="F10" s="99"/>
      <c r="G10" s="99"/>
      <c r="H10" s="99"/>
      <c r="I10" s="99"/>
      <c r="J10" s="99"/>
      <c r="K10" s="99"/>
      <c r="L10" s="99"/>
      <c r="M10" s="99"/>
      <c r="N10" s="99"/>
      <c r="O10" s="99"/>
      <c r="P10" s="99"/>
      <c r="Q10" s="99"/>
      <c r="R10" s="99"/>
      <c r="S10" s="99"/>
      <c r="T10" s="99"/>
      <c r="U10" s="99"/>
      <c r="V10" s="99"/>
    </row>
    <row r="11" spans="1:26" x14ac:dyDescent="0.35">
      <c r="A11" s="99"/>
      <c r="B11" s="99"/>
      <c r="C11" s="99"/>
      <c r="D11" s="99"/>
      <c r="E11" s="99"/>
      <c r="F11" s="99"/>
      <c r="G11" s="99"/>
      <c r="H11" s="99"/>
      <c r="I11" s="99"/>
      <c r="J11" s="99"/>
      <c r="K11" s="99"/>
      <c r="L11" s="99"/>
      <c r="M11" s="99"/>
      <c r="N11" s="99"/>
      <c r="O11" s="99"/>
      <c r="P11" s="99"/>
      <c r="Q11" s="99"/>
      <c r="R11" s="99"/>
      <c r="S11" s="99"/>
      <c r="T11" s="99"/>
      <c r="U11" s="99"/>
      <c r="V11" s="99"/>
    </row>
    <row r="12" spans="1:26" x14ac:dyDescent="0.35">
      <c r="A12" s="99"/>
      <c r="B12" s="99"/>
      <c r="C12" s="99"/>
      <c r="D12" s="99"/>
      <c r="E12" s="99"/>
      <c r="F12" s="99"/>
      <c r="G12" s="99"/>
      <c r="H12" s="99"/>
      <c r="I12" s="99"/>
      <c r="J12" s="99"/>
      <c r="K12" s="99"/>
      <c r="L12" s="99"/>
      <c r="M12" s="99"/>
      <c r="N12" s="99"/>
      <c r="O12" s="99"/>
      <c r="P12" s="99"/>
      <c r="Q12" s="99"/>
      <c r="R12" s="99"/>
      <c r="S12" s="99"/>
      <c r="T12" s="99"/>
      <c r="U12" s="99"/>
      <c r="V12" s="99"/>
    </row>
    <row r="13" spans="1:26" x14ac:dyDescent="0.35">
      <c r="A13" s="99"/>
      <c r="B13" s="99"/>
      <c r="C13" s="99"/>
      <c r="D13" s="99"/>
      <c r="E13" s="99"/>
      <c r="F13" s="99"/>
      <c r="G13" s="99"/>
      <c r="H13" s="99"/>
      <c r="I13" s="99"/>
      <c r="J13" s="99"/>
      <c r="K13" s="99"/>
      <c r="L13" s="99"/>
      <c r="M13" s="99"/>
      <c r="N13" s="99"/>
      <c r="O13" s="99"/>
      <c r="P13" s="99"/>
      <c r="Q13" s="99"/>
      <c r="R13" s="99"/>
      <c r="S13" s="99"/>
      <c r="T13" s="99"/>
      <c r="U13" s="99"/>
      <c r="V13" s="99"/>
    </row>
    <row r="14" spans="1:26" x14ac:dyDescent="0.35">
      <c r="A14" s="99"/>
      <c r="B14" s="99"/>
      <c r="C14" s="99"/>
      <c r="D14" s="99"/>
      <c r="E14" s="99"/>
      <c r="F14" s="99"/>
      <c r="G14" s="99"/>
      <c r="H14" s="99"/>
      <c r="I14" s="99"/>
      <c r="J14" s="99"/>
      <c r="K14" s="99"/>
      <c r="L14" s="99"/>
      <c r="M14" s="99"/>
      <c r="N14" s="99"/>
      <c r="O14" s="99"/>
      <c r="P14" s="99"/>
      <c r="Q14" s="99"/>
      <c r="R14" s="99"/>
      <c r="S14" s="99"/>
      <c r="T14" s="99"/>
      <c r="U14" s="99"/>
      <c r="V14" s="99"/>
    </row>
    <row r="15" spans="1:26" x14ac:dyDescent="0.35">
      <c r="A15" s="99"/>
      <c r="B15" s="99"/>
      <c r="C15" s="99"/>
      <c r="D15" s="99"/>
      <c r="E15" s="99"/>
      <c r="F15" s="99"/>
      <c r="G15" s="99"/>
      <c r="H15" s="99"/>
      <c r="I15" s="99"/>
      <c r="J15" s="99"/>
      <c r="K15" s="99"/>
      <c r="L15" s="100"/>
      <c r="M15" s="99"/>
      <c r="N15" s="99"/>
      <c r="O15" s="99"/>
      <c r="P15" s="99"/>
      <c r="Q15" s="99"/>
      <c r="R15" s="99"/>
      <c r="S15" s="99"/>
      <c r="T15" s="99"/>
      <c r="U15" s="99"/>
      <c r="V15" s="99"/>
    </row>
    <row r="16" spans="1:26" x14ac:dyDescent="0.35">
      <c r="A16" s="99"/>
      <c r="B16" s="99"/>
      <c r="C16" s="99"/>
      <c r="D16" s="99"/>
      <c r="E16" s="99"/>
      <c r="F16" s="99"/>
      <c r="G16" s="99"/>
      <c r="H16" s="99"/>
      <c r="I16" s="99"/>
      <c r="J16" s="99"/>
      <c r="K16" s="99"/>
      <c r="L16" s="99"/>
      <c r="M16" s="99"/>
      <c r="N16" s="99"/>
      <c r="O16" s="99"/>
      <c r="P16" s="99"/>
      <c r="Q16" s="99"/>
      <c r="R16" s="99"/>
      <c r="S16" s="99"/>
      <c r="T16" s="99"/>
      <c r="U16" s="99"/>
      <c r="V16" s="99"/>
    </row>
    <row r="17" spans="1:25" x14ac:dyDescent="0.35">
      <c r="A17" s="99"/>
      <c r="B17" s="99"/>
      <c r="C17" s="99"/>
      <c r="D17" s="99"/>
      <c r="E17" s="99"/>
      <c r="F17" s="99"/>
      <c r="G17" s="99"/>
      <c r="H17" s="99"/>
      <c r="I17" s="99"/>
      <c r="J17" s="99"/>
      <c r="K17" s="99"/>
      <c r="L17" s="99"/>
      <c r="M17" s="99"/>
      <c r="N17" s="99"/>
      <c r="O17" s="99"/>
      <c r="P17" s="99"/>
      <c r="Q17" s="99"/>
      <c r="R17" s="99"/>
      <c r="S17" s="99"/>
      <c r="T17" s="99"/>
      <c r="U17" s="99"/>
      <c r="V17" s="99"/>
    </row>
    <row r="18" spans="1:25" x14ac:dyDescent="0.35">
      <c r="A18" s="99"/>
      <c r="B18" s="99"/>
      <c r="C18" s="99"/>
      <c r="D18" s="99"/>
      <c r="E18" s="99"/>
      <c r="F18" s="99"/>
      <c r="G18" s="99"/>
      <c r="H18" s="99"/>
      <c r="I18" s="99"/>
      <c r="J18" s="99"/>
      <c r="K18" s="99"/>
      <c r="L18" s="99"/>
      <c r="M18" s="99"/>
      <c r="N18" s="99"/>
      <c r="O18" s="99"/>
      <c r="P18" s="99"/>
      <c r="Q18" s="99"/>
      <c r="R18" s="99"/>
      <c r="S18" s="99"/>
      <c r="T18" s="99"/>
      <c r="U18" s="99"/>
      <c r="V18" s="99"/>
    </row>
    <row r="19" spans="1:25" x14ac:dyDescent="0.35">
      <c r="A19" s="99"/>
      <c r="B19" s="99"/>
      <c r="C19" s="99"/>
      <c r="D19" s="99"/>
      <c r="E19" s="99"/>
      <c r="F19" s="99"/>
      <c r="G19" s="99"/>
      <c r="H19" s="99"/>
      <c r="I19" s="99"/>
      <c r="J19" s="99"/>
      <c r="K19" s="99"/>
      <c r="L19" s="99"/>
      <c r="M19" s="99"/>
      <c r="N19" s="99"/>
      <c r="O19" s="99"/>
      <c r="P19" s="99"/>
      <c r="Q19" s="99"/>
      <c r="R19" s="99"/>
      <c r="S19" s="99"/>
      <c r="T19" s="99"/>
      <c r="U19" s="99"/>
      <c r="V19" s="99"/>
      <c r="X19" s="116"/>
      <c r="Y19" s="117"/>
    </row>
    <row r="20" spans="1:25" x14ac:dyDescent="0.35">
      <c r="A20" s="99"/>
      <c r="B20" s="99"/>
      <c r="C20" s="99"/>
      <c r="D20" s="99"/>
      <c r="E20" s="99"/>
      <c r="F20" s="99"/>
      <c r="G20" s="99"/>
      <c r="H20" s="99"/>
      <c r="I20" s="99"/>
      <c r="J20" s="99"/>
      <c r="K20" s="99"/>
      <c r="L20" s="99"/>
      <c r="M20" s="99"/>
      <c r="N20" s="99"/>
      <c r="O20" s="99"/>
      <c r="P20" s="99"/>
      <c r="Q20" s="99"/>
      <c r="R20" s="99"/>
      <c r="S20" s="99"/>
      <c r="T20" s="99"/>
      <c r="U20" s="99"/>
      <c r="V20" s="99"/>
    </row>
    <row r="21" spans="1:25" x14ac:dyDescent="0.35">
      <c r="A21" s="99"/>
      <c r="B21" s="99"/>
      <c r="C21" s="99"/>
      <c r="D21" s="99"/>
      <c r="E21" s="99"/>
      <c r="F21" s="99"/>
      <c r="G21" s="99"/>
      <c r="H21" s="99"/>
      <c r="I21" s="99"/>
      <c r="J21" s="99"/>
      <c r="K21" s="99"/>
      <c r="L21" s="99"/>
      <c r="M21" s="99"/>
      <c r="N21" s="99"/>
      <c r="O21" s="99"/>
      <c r="P21" s="99"/>
      <c r="Q21" s="99"/>
      <c r="R21" s="99"/>
      <c r="S21" s="99"/>
      <c r="T21" s="99"/>
      <c r="U21" s="99"/>
      <c r="V21" s="99"/>
    </row>
    <row r="22" spans="1:25" x14ac:dyDescent="0.35">
      <c r="A22" s="99"/>
      <c r="B22" s="99"/>
      <c r="C22" s="99"/>
      <c r="D22" s="99"/>
      <c r="E22" s="99"/>
      <c r="F22" s="99"/>
      <c r="G22" s="99"/>
      <c r="H22" s="99"/>
      <c r="I22" s="99"/>
      <c r="J22" s="99"/>
      <c r="K22" s="99"/>
      <c r="L22" s="99"/>
      <c r="M22" s="99"/>
      <c r="N22" s="99"/>
      <c r="O22" s="99"/>
      <c r="P22" s="99"/>
      <c r="Q22" s="99"/>
      <c r="R22" s="99"/>
      <c r="S22" s="99"/>
      <c r="T22" s="99"/>
      <c r="U22" s="99"/>
      <c r="V22" s="99"/>
    </row>
    <row r="23" spans="1:25" x14ac:dyDescent="0.35">
      <c r="A23" s="99"/>
      <c r="B23" s="99"/>
      <c r="C23" s="99"/>
      <c r="D23" s="99"/>
      <c r="E23" s="99"/>
      <c r="F23" s="99"/>
      <c r="G23" s="99"/>
      <c r="H23" s="99"/>
      <c r="I23" s="99"/>
      <c r="J23" s="99"/>
      <c r="K23" s="99"/>
      <c r="L23" s="99"/>
      <c r="M23" s="99"/>
      <c r="N23" s="99"/>
      <c r="O23" s="99"/>
      <c r="P23" s="99"/>
      <c r="Q23" s="99"/>
      <c r="R23" s="99"/>
      <c r="S23" s="99"/>
      <c r="T23" s="99"/>
      <c r="U23" s="99"/>
      <c r="V23" s="99"/>
    </row>
    <row r="24" spans="1:25" x14ac:dyDescent="0.35">
      <c r="A24" s="99"/>
      <c r="B24" s="99"/>
      <c r="C24" s="99"/>
      <c r="D24" s="99"/>
      <c r="E24" s="99"/>
      <c r="F24" s="99"/>
      <c r="G24" s="99"/>
      <c r="H24" s="99"/>
      <c r="I24" s="99"/>
      <c r="J24" s="99"/>
      <c r="K24" s="99"/>
      <c r="L24" s="99"/>
      <c r="M24" s="99"/>
      <c r="N24" s="99"/>
      <c r="O24" s="99"/>
      <c r="P24" s="99"/>
      <c r="Q24" s="99"/>
      <c r="R24" s="99"/>
      <c r="S24" s="99"/>
      <c r="T24" s="99"/>
      <c r="U24" s="99"/>
      <c r="V24" s="99"/>
    </row>
    <row r="25" spans="1:25" x14ac:dyDescent="0.35">
      <c r="A25" s="99"/>
      <c r="B25" s="99"/>
      <c r="C25" s="99"/>
      <c r="D25" s="99"/>
      <c r="E25" s="99"/>
      <c r="F25" s="99"/>
      <c r="G25" s="99"/>
      <c r="H25" s="99"/>
      <c r="I25" s="99"/>
      <c r="J25" s="99"/>
      <c r="K25" s="99"/>
      <c r="L25" s="99"/>
      <c r="M25" s="99"/>
      <c r="N25" s="99"/>
      <c r="O25" s="99"/>
      <c r="P25" s="99"/>
      <c r="Q25" s="99"/>
      <c r="R25" s="99"/>
      <c r="S25" s="99"/>
      <c r="T25" s="99"/>
      <c r="U25" s="99"/>
      <c r="V25" s="99"/>
    </row>
    <row r="26" spans="1:25" x14ac:dyDescent="0.35">
      <c r="A26" s="99"/>
      <c r="B26" s="99"/>
      <c r="C26" s="99"/>
      <c r="D26" s="99"/>
      <c r="E26" s="99"/>
      <c r="F26" s="99"/>
      <c r="G26" s="99"/>
      <c r="H26" s="99"/>
      <c r="I26" s="99"/>
      <c r="J26" s="99"/>
      <c r="K26" s="99"/>
      <c r="L26" s="99"/>
      <c r="M26" s="99"/>
      <c r="N26" s="99"/>
      <c r="O26" s="99"/>
      <c r="P26" s="99"/>
      <c r="Q26" s="99"/>
      <c r="R26" s="99"/>
      <c r="S26" s="99"/>
      <c r="T26" s="99"/>
      <c r="U26" s="99"/>
      <c r="V26" s="99"/>
    </row>
    <row r="27" spans="1:25" x14ac:dyDescent="0.35">
      <c r="A27" s="99"/>
      <c r="B27" s="99"/>
      <c r="C27" s="99"/>
      <c r="D27" s="99"/>
      <c r="E27" s="99"/>
      <c r="F27" s="99"/>
      <c r="G27" s="99"/>
      <c r="H27" s="99"/>
      <c r="I27" s="99"/>
      <c r="J27" s="99"/>
      <c r="K27" s="99"/>
      <c r="L27" s="99"/>
      <c r="M27" s="99"/>
      <c r="N27" s="99"/>
      <c r="O27" s="99"/>
      <c r="P27" s="99"/>
      <c r="Q27" s="99"/>
      <c r="R27" s="99"/>
      <c r="S27" s="99"/>
      <c r="T27" s="99"/>
      <c r="U27" s="99"/>
      <c r="V27" s="99"/>
    </row>
    <row r="28" spans="1:25" x14ac:dyDescent="0.35">
      <c r="A28" s="99"/>
      <c r="B28" s="99"/>
      <c r="C28" s="99"/>
      <c r="D28" s="99"/>
      <c r="E28" s="99"/>
      <c r="F28" s="99"/>
      <c r="G28" s="99"/>
      <c r="H28" s="99"/>
      <c r="I28" s="99"/>
      <c r="J28" s="99"/>
      <c r="K28" s="99"/>
      <c r="L28" s="99"/>
      <c r="M28" s="99"/>
      <c r="N28" s="99"/>
      <c r="O28" s="99"/>
      <c r="P28" s="99"/>
      <c r="Q28" s="99"/>
      <c r="R28" s="99"/>
      <c r="S28" s="99"/>
      <c r="T28" s="99"/>
      <c r="U28" s="99"/>
      <c r="V28" s="99"/>
    </row>
    <row r="29" spans="1:25" x14ac:dyDescent="0.35">
      <c r="A29" s="99"/>
      <c r="B29" s="99"/>
      <c r="C29" s="99"/>
      <c r="D29" s="99"/>
      <c r="E29" s="99"/>
      <c r="F29" s="99"/>
      <c r="G29" s="99"/>
      <c r="H29" s="99"/>
      <c r="I29" s="99"/>
      <c r="J29" s="99"/>
      <c r="K29" s="99"/>
      <c r="L29" s="99"/>
      <c r="M29" s="99"/>
      <c r="N29" s="99"/>
      <c r="O29" s="99"/>
      <c r="P29" s="99"/>
      <c r="Q29" s="99"/>
      <c r="R29" s="99"/>
      <c r="S29" s="99"/>
      <c r="T29" s="99"/>
      <c r="U29" s="99"/>
      <c r="V29" s="99"/>
    </row>
    <row r="30" spans="1:25" x14ac:dyDescent="0.35">
      <c r="A30" s="99"/>
      <c r="B30" s="99"/>
      <c r="C30" s="99"/>
      <c r="D30" s="99"/>
      <c r="E30" s="99"/>
      <c r="F30" s="99"/>
      <c r="G30" s="99"/>
      <c r="H30" s="99"/>
      <c r="I30" s="99"/>
      <c r="J30" s="99"/>
      <c r="K30" s="99"/>
      <c r="L30" s="99"/>
      <c r="M30" s="99"/>
      <c r="N30" s="99"/>
      <c r="O30" s="99"/>
      <c r="P30" s="99"/>
      <c r="Q30" s="99"/>
      <c r="R30" s="99"/>
      <c r="S30" s="99"/>
      <c r="T30" s="99"/>
      <c r="U30" s="99"/>
      <c r="V30" s="99"/>
    </row>
    <row r="31" spans="1:25" x14ac:dyDescent="0.35">
      <c r="A31" s="99"/>
      <c r="B31" s="99"/>
      <c r="C31" s="99"/>
      <c r="D31" s="99"/>
      <c r="E31" s="99"/>
      <c r="F31" s="99"/>
      <c r="G31" s="99"/>
      <c r="H31" s="99"/>
      <c r="I31" s="99"/>
      <c r="J31" s="99"/>
      <c r="K31" s="99"/>
      <c r="L31" s="99"/>
      <c r="M31" s="99"/>
      <c r="N31" s="99"/>
      <c r="O31" s="99"/>
      <c r="P31" s="99"/>
      <c r="Q31" s="99"/>
      <c r="R31" s="99"/>
      <c r="S31" s="99"/>
      <c r="T31" s="99"/>
      <c r="U31" s="99"/>
      <c r="V31" s="99"/>
    </row>
    <row r="32" spans="1:25" x14ac:dyDescent="0.35">
      <c r="A32" s="99"/>
      <c r="B32" s="99"/>
      <c r="C32" s="99"/>
      <c r="D32" s="99"/>
      <c r="E32" s="99"/>
      <c r="F32" s="99"/>
      <c r="G32" s="99"/>
      <c r="H32" s="99"/>
      <c r="I32" s="99"/>
      <c r="J32" s="99"/>
      <c r="K32" s="99"/>
      <c r="L32" s="99"/>
      <c r="M32" s="99"/>
      <c r="N32" s="99"/>
      <c r="O32" s="99"/>
      <c r="P32" s="99"/>
      <c r="Q32" s="99"/>
      <c r="R32" s="99"/>
      <c r="S32" s="99"/>
      <c r="T32" s="99"/>
      <c r="U32" s="99"/>
      <c r="V32" s="99"/>
    </row>
    <row r="33" spans="1:26" x14ac:dyDescent="0.35">
      <c r="A33" s="99"/>
      <c r="B33" s="99"/>
      <c r="C33" s="99"/>
      <c r="D33" s="99"/>
      <c r="E33" s="99"/>
      <c r="F33" s="99"/>
      <c r="G33" s="99"/>
      <c r="H33" s="99"/>
      <c r="I33" s="99"/>
      <c r="J33" s="99"/>
      <c r="K33" s="99"/>
      <c r="L33" s="99"/>
      <c r="M33" s="99"/>
      <c r="N33" s="99"/>
      <c r="O33" s="99"/>
      <c r="P33" s="99"/>
      <c r="Q33" s="99"/>
      <c r="R33" s="99"/>
      <c r="S33" s="99"/>
      <c r="T33" s="99"/>
      <c r="U33" s="99"/>
      <c r="V33" s="99"/>
    </row>
    <row r="34" spans="1:26" x14ac:dyDescent="0.35">
      <c r="A34" s="99"/>
      <c r="B34" s="99"/>
      <c r="C34" s="99"/>
      <c r="D34" s="99"/>
      <c r="E34" s="99"/>
      <c r="F34" s="99"/>
      <c r="G34" s="99"/>
      <c r="H34" s="99"/>
      <c r="I34" s="99"/>
      <c r="J34" s="99"/>
      <c r="K34" s="99"/>
      <c r="L34" s="99"/>
      <c r="M34" s="99"/>
      <c r="N34" s="99"/>
      <c r="O34" s="99"/>
      <c r="P34" s="99"/>
      <c r="Q34" s="99"/>
      <c r="R34" s="99"/>
      <c r="S34" s="99"/>
      <c r="T34" s="99"/>
      <c r="U34" s="99"/>
      <c r="V34" s="99"/>
    </row>
    <row r="35" spans="1:26" x14ac:dyDescent="0.35">
      <c r="A35" s="99"/>
      <c r="B35" s="99"/>
      <c r="C35" s="99"/>
      <c r="D35" s="99"/>
      <c r="E35" s="99"/>
      <c r="F35" s="99"/>
      <c r="G35" s="99"/>
      <c r="H35" s="99"/>
      <c r="I35" s="99"/>
      <c r="J35" s="99"/>
      <c r="K35" s="99"/>
      <c r="L35" s="99"/>
      <c r="M35" s="99"/>
      <c r="N35" s="99"/>
      <c r="O35" s="99"/>
      <c r="P35" s="99"/>
      <c r="Q35" s="99"/>
      <c r="R35" s="99"/>
      <c r="S35" s="99"/>
      <c r="T35" s="99"/>
      <c r="U35" s="99"/>
      <c r="V35" s="99"/>
    </row>
    <row r="36" spans="1:26" x14ac:dyDescent="0.35">
      <c r="A36" s="99"/>
      <c r="B36" s="99"/>
      <c r="C36" s="99"/>
      <c r="D36" s="99"/>
      <c r="E36" s="99"/>
      <c r="F36" s="99"/>
      <c r="G36" s="99"/>
      <c r="H36" s="99"/>
      <c r="I36" s="99"/>
      <c r="J36" s="99"/>
      <c r="K36" s="99"/>
      <c r="L36" s="99"/>
      <c r="M36" s="99"/>
      <c r="N36" s="99"/>
      <c r="O36" s="99"/>
      <c r="P36" s="99"/>
      <c r="Q36" s="99"/>
      <c r="R36" s="99"/>
      <c r="S36" s="99"/>
      <c r="T36" s="99"/>
      <c r="U36" s="99"/>
      <c r="V36" s="99"/>
    </row>
    <row r="37" spans="1:26" x14ac:dyDescent="0.35">
      <c r="A37" s="99"/>
      <c r="B37" s="99"/>
      <c r="C37" s="99"/>
      <c r="D37" s="99"/>
      <c r="E37" s="99"/>
      <c r="F37" s="99"/>
      <c r="G37" s="99"/>
      <c r="H37" s="99"/>
      <c r="I37" s="99"/>
      <c r="J37" s="99"/>
      <c r="K37" s="99"/>
      <c r="L37" s="99"/>
      <c r="M37" s="99"/>
      <c r="N37" s="99"/>
      <c r="O37" s="99"/>
      <c r="P37" s="99"/>
      <c r="Q37" s="99"/>
      <c r="R37" s="99"/>
      <c r="S37" s="99"/>
      <c r="T37" s="99"/>
      <c r="U37" s="99"/>
      <c r="V37" s="99"/>
    </row>
    <row r="38" spans="1:26" x14ac:dyDescent="0.35">
      <c r="A38" s="99"/>
      <c r="B38" s="99"/>
      <c r="C38" s="99"/>
      <c r="D38" s="99"/>
      <c r="E38" s="99"/>
      <c r="F38" s="99"/>
      <c r="G38" s="99"/>
      <c r="H38" s="99"/>
      <c r="I38" s="99"/>
      <c r="J38" s="99"/>
      <c r="K38" s="99"/>
      <c r="L38" s="99"/>
      <c r="M38" s="99"/>
      <c r="N38" s="99"/>
      <c r="O38" s="99"/>
      <c r="P38" s="99"/>
      <c r="Q38" s="99"/>
      <c r="R38" s="99"/>
      <c r="S38" s="99"/>
      <c r="T38" s="99"/>
      <c r="U38" s="99"/>
      <c r="V38" s="99"/>
    </row>
    <row r="39" spans="1:26" x14ac:dyDescent="0.35">
      <c r="A39" s="99"/>
      <c r="B39" s="99"/>
      <c r="C39" s="99"/>
      <c r="D39" s="99"/>
      <c r="E39" s="99"/>
      <c r="F39" s="99"/>
      <c r="G39" s="99"/>
      <c r="H39" s="99"/>
      <c r="I39" s="99"/>
      <c r="J39" s="99"/>
      <c r="K39" s="99"/>
      <c r="L39" s="99"/>
      <c r="M39" s="99"/>
      <c r="N39" s="99"/>
      <c r="O39" s="99"/>
      <c r="P39" s="99"/>
      <c r="Q39" s="99"/>
      <c r="R39" s="99"/>
      <c r="S39" s="99"/>
      <c r="T39" s="99"/>
      <c r="U39" s="99"/>
      <c r="V39" s="99"/>
    </row>
    <row r="40" spans="1:26" x14ac:dyDescent="0.35">
      <c r="A40" s="99"/>
      <c r="B40" s="99"/>
      <c r="C40" s="99"/>
      <c r="D40" s="99"/>
      <c r="E40" s="99"/>
      <c r="F40" s="99"/>
      <c r="G40" s="99"/>
      <c r="H40" s="99"/>
      <c r="I40" s="99"/>
      <c r="J40" s="99"/>
      <c r="K40" s="99"/>
      <c r="L40" s="99"/>
      <c r="M40" s="99"/>
      <c r="N40" s="99"/>
      <c r="O40" s="99"/>
      <c r="P40" s="99"/>
      <c r="Q40" s="99"/>
      <c r="R40" s="99"/>
      <c r="S40" s="99"/>
      <c r="T40" s="99"/>
      <c r="U40" s="99"/>
      <c r="V40" s="99"/>
    </row>
    <row r="41" spans="1:26" x14ac:dyDescent="0.35">
      <c r="A41" s="99"/>
      <c r="B41" s="99"/>
      <c r="C41" s="99"/>
      <c r="D41" s="99"/>
      <c r="E41" s="99"/>
      <c r="F41" s="99"/>
      <c r="G41" s="99"/>
      <c r="H41" s="99"/>
      <c r="I41" s="99"/>
      <c r="J41" s="99"/>
      <c r="K41" s="99"/>
      <c r="L41" s="99"/>
      <c r="M41" s="99"/>
      <c r="N41" s="99"/>
      <c r="O41" s="99"/>
      <c r="P41" s="99"/>
      <c r="Q41" s="99"/>
      <c r="R41" s="99"/>
      <c r="S41" s="99"/>
      <c r="T41" s="99"/>
      <c r="U41" s="99"/>
      <c r="V41" s="99"/>
    </row>
    <row r="42" spans="1:26" x14ac:dyDescent="0.35">
      <c r="A42" s="99"/>
      <c r="B42" s="99"/>
      <c r="C42" s="99"/>
      <c r="D42" s="99"/>
      <c r="E42" s="99"/>
      <c r="F42" s="99"/>
      <c r="G42" s="99"/>
      <c r="H42" s="99"/>
      <c r="I42" s="99"/>
      <c r="J42" s="99"/>
      <c r="K42" s="99"/>
      <c r="L42" s="99"/>
      <c r="M42" s="99"/>
      <c r="N42" s="99"/>
      <c r="O42" s="99"/>
      <c r="P42" s="99"/>
      <c r="Q42" s="99"/>
      <c r="R42" s="99"/>
      <c r="S42" s="99"/>
      <c r="T42" s="99"/>
      <c r="U42" s="99"/>
      <c r="V42" s="99"/>
    </row>
    <row r="43" spans="1:26" x14ac:dyDescent="0.35">
      <c r="A43" s="99"/>
      <c r="B43" s="99"/>
      <c r="C43" s="99"/>
      <c r="D43" s="99"/>
      <c r="E43" s="99"/>
      <c r="F43" s="99"/>
      <c r="G43" s="99"/>
      <c r="H43" s="99"/>
      <c r="I43" s="99"/>
      <c r="J43" s="99"/>
      <c r="K43" s="99"/>
      <c r="L43" s="99"/>
      <c r="M43" s="99"/>
      <c r="N43" s="99"/>
      <c r="O43" s="99"/>
      <c r="P43" s="99"/>
      <c r="Q43" s="99"/>
      <c r="R43" s="99"/>
      <c r="S43" s="99"/>
      <c r="T43" s="99"/>
      <c r="U43" s="99"/>
      <c r="V43" s="99"/>
      <c r="Z43" s="118"/>
    </row>
    <row r="44" spans="1:26" x14ac:dyDescent="0.35">
      <c r="A44" s="99"/>
      <c r="B44" s="99"/>
      <c r="C44" s="99"/>
      <c r="D44" s="99"/>
      <c r="E44" s="99"/>
      <c r="F44" s="99"/>
      <c r="G44" s="99"/>
      <c r="H44" s="99"/>
      <c r="I44" s="99"/>
      <c r="J44" s="99"/>
      <c r="K44" s="99"/>
      <c r="L44" s="99"/>
      <c r="M44" s="99"/>
      <c r="N44" s="99"/>
      <c r="O44" s="99"/>
      <c r="P44" s="99"/>
      <c r="Q44" s="99"/>
      <c r="R44" s="99"/>
      <c r="S44" s="99"/>
      <c r="T44" s="99"/>
      <c r="U44" s="99"/>
      <c r="V44" s="99"/>
    </row>
    <row r="45" spans="1:26" x14ac:dyDescent="0.35">
      <c r="A45" s="99"/>
      <c r="B45" s="99"/>
      <c r="C45" s="99"/>
      <c r="D45" s="99"/>
      <c r="E45" s="99"/>
      <c r="F45" s="99"/>
      <c r="G45" s="99"/>
      <c r="H45" s="99"/>
      <c r="I45" s="99"/>
      <c r="J45" s="99"/>
      <c r="K45" s="99"/>
      <c r="L45" s="99"/>
      <c r="M45" s="99"/>
      <c r="N45" s="99"/>
      <c r="O45" s="99"/>
      <c r="P45" s="99"/>
      <c r="Q45" s="99"/>
      <c r="R45" s="99"/>
      <c r="S45" s="99"/>
      <c r="T45" s="99"/>
      <c r="U45" s="99"/>
      <c r="V45" s="99"/>
    </row>
    <row r="46" spans="1:26" x14ac:dyDescent="0.35">
      <c r="A46" s="99"/>
      <c r="B46" s="99"/>
      <c r="C46" s="99"/>
      <c r="D46" s="99"/>
      <c r="E46" s="99"/>
      <c r="F46" s="99"/>
      <c r="G46" s="99"/>
      <c r="H46" s="99"/>
      <c r="I46" s="99"/>
      <c r="J46" s="99"/>
      <c r="K46" s="99"/>
      <c r="L46" s="99"/>
      <c r="M46" s="99"/>
      <c r="N46" s="99"/>
      <c r="O46" s="99"/>
      <c r="P46" s="99"/>
      <c r="Q46" s="99"/>
      <c r="R46" s="99"/>
      <c r="S46" s="99"/>
      <c r="T46" s="99"/>
      <c r="U46" s="99"/>
      <c r="V46" s="99"/>
    </row>
    <row r="47" spans="1:26" x14ac:dyDescent="0.35">
      <c r="A47" s="99"/>
      <c r="B47" s="99"/>
      <c r="C47" s="99"/>
      <c r="D47" s="99"/>
      <c r="E47" s="99"/>
      <c r="F47" s="99"/>
      <c r="G47" s="99"/>
      <c r="H47" s="99"/>
      <c r="I47" s="99"/>
      <c r="J47" s="99"/>
      <c r="K47" s="99"/>
      <c r="L47" s="99"/>
      <c r="M47" s="99"/>
      <c r="N47" s="99"/>
      <c r="O47" s="99"/>
      <c r="P47" s="99"/>
      <c r="Q47" s="99"/>
      <c r="R47" s="99"/>
      <c r="S47" s="99"/>
      <c r="T47" s="99"/>
      <c r="U47" s="99"/>
      <c r="V47" s="99"/>
    </row>
    <row r="48" spans="1:26" x14ac:dyDescent="0.35">
      <c r="A48" s="99"/>
      <c r="B48" s="99"/>
      <c r="C48" s="99"/>
      <c r="D48" s="99"/>
      <c r="E48" s="99"/>
      <c r="F48" s="99"/>
      <c r="G48" s="99"/>
      <c r="H48" s="99"/>
      <c r="I48" s="99"/>
      <c r="J48" s="99"/>
      <c r="K48" s="99"/>
      <c r="L48" s="99"/>
      <c r="M48" s="99"/>
      <c r="N48" s="99"/>
      <c r="O48" s="99"/>
      <c r="P48" s="99"/>
      <c r="Q48" s="99"/>
      <c r="R48" s="99"/>
      <c r="S48" s="99"/>
      <c r="T48" s="99"/>
      <c r="U48" s="99"/>
      <c r="V48" s="99"/>
    </row>
    <row r="49" spans="1:22" x14ac:dyDescent="0.35">
      <c r="A49" s="99"/>
      <c r="B49" s="99"/>
      <c r="C49" s="99"/>
      <c r="D49" s="99"/>
      <c r="E49" s="99"/>
      <c r="F49" s="99"/>
      <c r="G49" s="99"/>
      <c r="H49" s="99"/>
      <c r="I49" s="99"/>
      <c r="J49" s="99"/>
      <c r="K49" s="99"/>
      <c r="L49" s="99"/>
      <c r="M49" s="99"/>
      <c r="N49" s="99"/>
      <c r="O49" s="99"/>
      <c r="P49" s="99"/>
      <c r="Q49" s="99"/>
      <c r="R49" s="99"/>
      <c r="S49" s="99"/>
      <c r="T49" s="99"/>
      <c r="U49" s="99"/>
      <c r="V49" s="99"/>
    </row>
    <row r="50" spans="1:22" x14ac:dyDescent="0.35">
      <c r="A50" s="99"/>
      <c r="B50" s="99"/>
      <c r="C50" s="99"/>
      <c r="D50" s="99"/>
      <c r="E50" s="99"/>
      <c r="F50" s="99"/>
      <c r="G50" s="99"/>
      <c r="H50" s="99"/>
      <c r="I50" s="99"/>
      <c r="K50" s="99"/>
      <c r="L50" s="99"/>
      <c r="M50" s="99"/>
      <c r="N50" s="99"/>
      <c r="O50" s="99"/>
      <c r="P50" s="99"/>
      <c r="Q50" s="99"/>
      <c r="R50" s="99"/>
      <c r="S50" s="99"/>
      <c r="T50" s="99"/>
      <c r="U50" s="99"/>
      <c r="V50" s="99"/>
    </row>
    <row r="51" spans="1:22" x14ac:dyDescent="0.35">
      <c r="A51" s="99"/>
      <c r="B51" s="99"/>
      <c r="C51" s="99"/>
      <c r="D51" s="99"/>
      <c r="E51" s="99"/>
      <c r="F51" s="99"/>
      <c r="G51" s="99"/>
      <c r="H51" s="99"/>
      <c r="I51" s="99"/>
      <c r="J51" s="99"/>
      <c r="K51" s="99"/>
      <c r="L51" s="99"/>
      <c r="M51" s="99"/>
      <c r="N51" s="99"/>
      <c r="O51" s="99"/>
      <c r="P51" s="99"/>
      <c r="Q51" s="99"/>
      <c r="R51" s="99"/>
      <c r="S51" s="99"/>
      <c r="T51" s="99"/>
      <c r="U51" s="99"/>
      <c r="V51" s="99"/>
    </row>
    <row r="52" spans="1:22" x14ac:dyDescent="0.35">
      <c r="A52" s="99"/>
      <c r="B52" s="99"/>
      <c r="C52" s="99"/>
      <c r="D52" s="99"/>
      <c r="E52" s="99"/>
      <c r="F52" s="99"/>
      <c r="G52" s="99"/>
      <c r="H52" s="99"/>
      <c r="I52" s="99"/>
      <c r="J52" s="99"/>
      <c r="K52" s="99"/>
      <c r="L52" s="99"/>
      <c r="M52" s="99"/>
      <c r="N52" s="99"/>
      <c r="O52" s="99"/>
      <c r="P52" s="99"/>
      <c r="Q52" s="99"/>
      <c r="R52" s="99"/>
      <c r="S52" s="99"/>
      <c r="T52" s="99"/>
      <c r="U52" s="99"/>
      <c r="V52" s="99"/>
    </row>
    <row r="53" spans="1:22" x14ac:dyDescent="0.35">
      <c r="A53" s="99"/>
      <c r="B53" s="99"/>
      <c r="C53" s="99"/>
      <c r="D53" s="99"/>
      <c r="E53" s="99"/>
      <c r="F53" s="99"/>
      <c r="G53" s="99"/>
      <c r="H53" s="99"/>
      <c r="I53" s="99"/>
      <c r="J53" s="99"/>
      <c r="K53" s="99"/>
      <c r="L53" s="99"/>
      <c r="M53" s="99"/>
      <c r="N53" s="99"/>
      <c r="O53" s="99"/>
      <c r="P53" s="99"/>
      <c r="Q53" s="99"/>
      <c r="R53" s="99"/>
      <c r="S53" s="99"/>
      <c r="T53" s="99"/>
      <c r="U53" s="99"/>
      <c r="V53" s="99"/>
    </row>
    <row r="54" spans="1:22" x14ac:dyDescent="0.35">
      <c r="A54" s="99"/>
      <c r="B54" s="99"/>
      <c r="C54" s="99"/>
      <c r="D54" s="99"/>
      <c r="E54" s="99"/>
      <c r="F54" s="99"/>
      <c r="G54" s="99"/>
      <c r="H54" s="99"/>
      <c r="I54" s="99"/>
      <c r="J54" s="99"/>
      <c r="K54" s="99"/>
      <c r="L54" s="99"/>
      <c r="M54" s="99"/>
      <c r="N54" s="99"/>
      <c r="O54" s="99"/>
      <c r="P54" s="99"/>
      <c r="Q54" s="99"/>
      <c r="R54" s="99"/>
      <c r="S54" s="99"/>
      <c r="T54" s="99"/>
      <c r="U54" s="99"/>
      <c r="V54" s="99"/>
    </row>
    <row r="55" spans="1:22" x14ac:dyDescent="0.35">
      <c r="A55" s="99"/>
      <c r="B55" s="99"/>
      <c r="C55" s="99"/>
      <c r="D55" s="99"/>
      <c r="E55" s="99"/>
      <c r="F55" s="99"/>
      <c r="G55" s="99"/>
      <c r="H55" s="99"/>
      <c r="I55" s="99"/>
      <c r="J55" s="99"/>
      <c r="K55" s="99"/>
      <c r="L55" s="99"/>
      <c r="M55" s="99"/>
      <c r="N55" s="99"/>
      <c r="O55" s="99"/>
      <c r="P55" s="99"/>
      <c r="Q55" s="99"/>
      <c r="R55" s="99"/>
      <c r="S55" s="99"/>
      <c r="T55" s="99"/>
      <c r="U55" s="99"/>
      <c r="V55" s="99"/>
    </row>
    <row r="56" spans="1:22" x14ac:dyDescent="0.35">
      <c r="A56" s="99"/>
      <c r="B56" s="99"/>
      <c r="C56" s="99"/>
      <c r="D56" s="99"/>
      <c r="E56" s="99"/>
      <c r="F56" s="99"/>
      <c r="G56" s="99"/>
      <c r="H56" s="99"/>
      <c r="I56" s="99"/>
      <c r="J56" s="99"/>
      <c r="K56" s="99"/>
      <c r="L56" s="99"/>
      <c r="M56" s="99"/>
      <c r="N56" s="99"/>
      <c r="O56" s="99"/>
      <c r="P56" s="99"/>
      <c r="Q56" s="99"/>
      <c r="R56" s="99"/>
      <c r="S56" s="99"/>
      <c r="T56" s="99"/>
      <c r="U56" s="99"/>
      <c r="V56" s="99"/>
    </row>
    <row r="57" spans="1:22" x14ac:dyDescent="0.35">
      <c r="A57" s="99"/>
      <c r="B57" s="99"/>
      <c r="C57" s="99"/>
      <c r="D57" s="99"/>
      <c r="E57" s="99"/>
      <c r="F57" s="99"/>
      <c r="G57" s="99"/>
      <c r="H57" s="99"/>
      <c r="I57" s="99"/>
      <c r="J57" s="99"/>
      <c r="K57" s="99"/>
      <c r="L57" s="99"/>
      <c r="M57" s="99"/>
      <c r="N57" s="99"/>
      <c r="O57" s="99"/>
      <c r="P57" s="99"/>
      <c r="Q57" s="99"/>
      <c r="R57" s="99"/>
      <c r="S57" s="99"/>
      <c r="T57" s="99"/>
      <c r="U57" s="99"/>
      <c r="V57" s="99"/>
    </row>
    <row r="58" spans="1:22" x14ac:dyDescent="0.35">
      <c r="A58" s="99"/>
      <c r="B58" s="99"/>
      <c r="C58" s="99"/>
      <c r="D58" s="99"/>
      <c r="E58" s="99"/>
      <c r="F58" s="99"/>
      <c r="G58" s="99"/>
      <c r="H58" s="99"/>
      <c r="I58" s="99"/>
      <c r="J58" s="99"/>
      <c r="K58" s="99"/>
      <c r="L58" s="99"/>
      <c r="M58" s="99"/>
      <c r="N58" s="99"/>
      <c r="O58" s="99"/>
      <c r="P58" s="99"/>
      <c r="Q58" s="99"/>
      <c r="R58" s="99"/>
      <c r="S58" s="99"/>
      <c r="T58" s="99"/>
      <c r="U58" s="99"/>
      <c r="V58" s="99"/>
    </row>
    <row r="59" spans="1:22" x14ac:dyDescent="0.35">
      <c r="A59" s="99"/>
      <c r="B59" s="99"/>
      <c r="C59" s="99"/>
      <c r="D59" s="99"/>
      <c r="E59" s="99"/>
      <c r="F59" s="99"/>
      <c r="G59" s="99"/>
      <c r="H59" s="99"/>
      <c r="I59" s="99"/>
      <c r="J59" s="99"/>
      <c r="K59" s="99"/>
      <c r="L59" s="99"/>
      <c r="M59" s="99"/>
      <c r="N59" s="99"/>
      <c r="O59" s="99"/>
      <c r="P59" s="99"/>
      <c r="Q59" s="99"/>
      <c r="R59" s="99"/>
      <c r="S59" s="99"/>
      <c r="T59" s="99"/>
      <c r="U59" s="99"/>
      <c r="V59" s="99"/>
    </row>
    <row r="60" spans="1:22" x14ac:dyDescent="0.35">
      <c r="A60" s="99"/>
      <c r="B60" s="99"/>
      <c r="C60" s="99"/>
      <c r="D60" s="99"/>
      <c r="E60" s="99"/>
      <c r="F60" s="99"/>
      <c r="G60" s="99"/>
      <c r="H60" s="99"/>
      <c r="I60" s="99"/>
      <c r="J60" s="99"/>
      <c r="K60" s="99"/>
      <c r="L60" s="99"/>
      <c r="M60" s="99"/>
      <c r="N60" s="99"/>
      <c r="O60" s="99"/>
      <c r="P60" s="99"/>
      <c r="Q60" s="99"/>
      <c r="R60" s="99"/>
      <c r="S60" s="99"/>
      <c r="T60" s="99"/>
      <c r="U60" s="99"/>
      <c r="V60" s="99"/>
    </row>
    <row r="61" spans="1:22" x14ac:dyDescent="0.35">
      <c r="A61" s="99"/>
      <c r="B61" s="99"/>
      <c r="C61" s="99"/>
      <c r="D61" s="99"/>
      <c r="E61" s="99"/>
      <c r="F61" s="99"/>
      <c r="G61" s="99"/>
      <c r="H61" s="99"/>
      <c r="I61" s="99"/>
      <c r="J61" s="99"/>
      <c r="K61" s="99"/>
      <c r="L61" s="99"/>
      <c r="M61" s="99"/>
      <c r="N61" s="99"/>
      <c r="O61" s="99"/>
      <c r="P61" s="99"/>
      <c r="Q61" s="99"/>
      <c r="R61" s="99"/>
      <c r="S61" s="99"/>
      <c r="T61" s="99"/>
      <c r="U61" s="99"/>
      <c r="V61" s="99"/>
    </row>
    <row r="62" spans="1:22" x14ac:dyDescent="0.35">
      <c r="A62" s="99"/>
      <c r="B62" s="99"/>
      <c r="C62" s="99"/>
      <c r="D62" s="99"/>
      <c r="E62" s="99"/>
      <c r="F62" s="99"/>
      <c r="G62" s="99"/>
      <c r="H62" s="99"/>
      <c r="I62" s="99"/>
      <c r="J62" s="99"/>
      <c r="K62" s="99"/>
      <c r="L62" s="99"/>
      <c r="M62" s="99"/>
      <c r="N62" s="99"/>
      <c r="O62" s="99"/>
      <c r="P62" s="99"/>
      <c r="Q62" s="99"/>
      <c r="R62" s="99"/>
      <c r="S62" s="99"/>
      <c r="T62" s="99"/>
      <c r="U62" s="99"/>
      <c r="V62" s="99"/>
    </row>
    <row r="63" spans="1:22" x14ac:dyDescent="0.35">
      <c r="A63" s="99"/>
      <c r="B63" s="99"/>
      <c r="C63" s="99"/>
      <c r="D63" s="99"/>
      <c r="E63" s="99"/>
      <c r="F63" s="99"/>
      <c r="G63" s="99"/>
      <c r="H63" s="99"/>
      <c r="I63" s="99"/>
      <c r="J63" s="99"/>
      <c r="K63" s="99"/>
      <c r="L63" s="99"/>
      <c r="M63" s="99"/>
      <c r="N63" s="99"/>
      <c r="O63" s="99"/>
      <c r="P63" s="99"/>
      <c r="Q63" s="99"/>
      <c r="R63" s="99"/>
      <c r="S63" s="99"/>
      <c r="T63" s="99"/>
      <c r="U63" s="99"/>
      <c r="V63" s="99"/>
    </row>
    <row r="64" spans="1:22" x14ac:dyDescent="0.35">
      <c r="A64" s="99"/>
      <c r="B64" s="99"/>
      <c r="C64" s="99"/>
      <c r="D64" s="99"/>
      <c r="E64" s="99"/>
      <c r="F64" s="99"/>
      <c r="G64" s="99"/>
      <c r="H64" s="101"/>
      <c r="I64" s="99"/>
      <c r="J64" s="99"/>
      <c r="K64" s="99"/>
      <c r="L64" s="99"/>
      <c r="M64" s="99"/>
      <c r="N64" s="99"/>
      <c r="O64" s="99"/>
      <c r="P64" s="99"/>
      <c r="Q64" s="99"/>
      <c r="R64" s="99"/>
      <c r="S64" s="99"/>
      <c r="T64" s="99"/>
      <c r="U64" s="99"/>
      <c r="V64" s="99"/>
    </row>
    <row r="65" spans="1:22" x14ac:dyDescent="0.35">
      <c r="A65" s="99"/>
      <c r="B65" s="99"/>
      <c r="C65" s="99"/>
      <c r="D65" s="99"/>
      <c r="E65" s="99"/>
      <c r="F65" s="99"/>
      <c r="G65" s="99"/>
      <c r="H65" s="102"/>
      <c r="I65" s="99"/>
      <c r="J65" s="99"/>
      <c r="K65" s="99"/>
      <c r="L65" s="99"/>
      <c r="M65" s="99"/>
      <c r="N65" s="99"/>
      <c r="O65" s="99"/>
      <c r="P65" s="99"/>
      <c r="Q65" s="99"/>
      <c r="R65" s="99"/>
      <c r="S65" s="99"/>
      <c r="T65" s="99"/>
      <c r="U65" s="99"/>
      <c r="V65" s="99"/>
    </row>
    <row r="66" spans="1:22" x14ac:dyDescent="0.35">
      <c r="A66" s="99"/>
      <c r="B66" s="99"/>
      <c r="C66" s="99"/>
      <c r="D66" s="99"/>
      <c r="E66" s="99"/>
      <c r="F66" s="99"/>
      <c r="G66" s="99"/>
      <c r="H66" s="99"/>
      <c r="I66" s="99"/>
      <c r="J66" s="99"/>
      <c r="K66" s="99"/>
      <c r="L66" s="99"/>
      <c r="M66" s="99"/>
      <c r="N66" s="99"/>
      <c r="O66" s="99"/>
      <c r="P66" s="99"/>
      <c r="Q66" s="99"/>
      <c r="R66" s="99"/>
      <c r="S66" s="99"/>
      <c r="T66" s="99"/>
      <c r="U66" s="99"/>
      <c r="V66" s="99"/>
    </row>
    <row r="67" spans="1:22" x14ac:dyDescent="0.35">
      <c r="A67" s="99"/>
      <c r="B67" s="99"/>
      <c r="C67" s="99"/>
      <c r="D67" s="99"/>
      <c r="E67" s="99"/>
      <c r="F67" s="99"/>
      <c r="G67" s="99"/>
      <c r="H67" s="99"/>
      <c r="I67" s="99"/>
      <c r="J67" s="99"/>
      <c r="K67" s="99"/>
      <c r="L67" s="99"/>
      <c r="M67" s="99"/>
      <c r="N67" s="99"/>
      <c r="O67" s="99"/>
      <c r="P67" s="99"/>
      <c r="Q67" s="99"/>
      <c r="R67" s="99"/>
      <c r="S67" s="99"/>
      <c r="T67" s="99"/>
      <c r="U67" s="99"/>
      <c r="V67" s="99"/>
    </row>
    <row r="68" spans="1:22" x14ac:dyDescent="0.35">
      <c r="A68" s="99"/>
      <c r="B68" s="99"/>
      <c r="C68" s="99"/>
      <c r="D68" s="99"/>
      <c r="E68" s="99"/>
      <c r="F68" s="99"/>
      <c r="G68" s="99"/>
      <c r="H68" s="99"/>
      <c r="I68" s="99"/>
      <c r="J68" s="99"/>
      <c r="K68" s="99"/>
      <c r="L68" s="99"/>
      <c r="M68" s="99"/>
      <c r="N68" s="99"/>
      <c r="O68" s="99"/>
      <c r="P68" s="99"/>
      <c r="Q68" s="99"/>
      <c r="R68" s="99"/>
      <c r="S68" s="99"/>
      <c r="T68" s="99"/>
      <c r="U68" s="99"/>
      <c r="V68" s="99"/>
    </row>
    <row r="69" spans="1:22" x14ac:dyDescent="0.35">
      <c r="A69" s="99"/>
      <c r="B69" s="99"/>
      <c r="C69" s="99"/>
      <c r="D69" s="99"/>
      <c r="E69" s="99"/>
      <c r="F69" s="99"/>
      <c r="G69" s="99"/>
      <c r="H69" s="99"/>
      <c r="I69" s="99"/>
      <c r="J69" s="99"/>
      <c r="K69" s="99"/>
      <c r="L69" s="99"/>
      <c r="M69" s="99"/>
      <c r="N69" s="99"/>
      <c r="O69" s="99"/>
      <c r="P69" s="99"/>
      <c r="Q69" s="99"/>
      <c r="R69" s="99"/>
      <c r="S69" s="99"/>
      <c r="T69" s="99"/>
      <c r="U69" s="99"/>
      <c r="V69" s="99"/>
    </row>
    <row r="70" spans="1:22" x14ac:dyDescent="0.35">
      <c r="A70" s="99"/>
      <c r="B70" s="99"/>
      <c r="C70" s="99"/>
      <c r="D70" s="99"/>
      <c r="E70" s="99"/>
      <c r="F70" s="99"/>
      <c r="G70" s="99"/>
      <c r="H70" s="99"/>
      <c r="I70" s="99"/>
      <c r="J70" s="99"/>
      <c r="K70" s="99"/>
      <c r="L70" s="99"/>
      <c r="M70" s="99"/>
      <c r="N70" s="99"/>
      <c r="O70" s="99"/>
      <c r="P70" s="99"/>
      <c r="Q70" s="99"/>
      <c r="R70" s="99"/>
      <c r="S70" s="99"/>
      <c r="U70" s="99"/>
      <c r="V70" s="99"/>
    </row>
    <row r="71" spans="1:22" x14ac:dyDescent="0.35">
      <c r="A71" s="99"/>
      <c r="B71" s="99"/>
      <c r="C71" s="99"/>
      <c r="D71" s="99"/>
      <c r="E71" s="99"/>
      <c r="F71" s="99"/>
      <c r="G71" s="99"/>
      <c r="H71" s="99"/>
      <c r="I71" s="99"/>
      <c r="J71" s="99"/>
      <c r="K71" s="99"/>
      <c r="L71" s="99"/>
      <c r="M71" s="99"/>
      <c r="N71" s="99"/>
      <c r="O71" s="99"/>
      <c r="P71" s="99"/>
      <c r="Q71" s="99"/>
      <c r="R71" s="99"/>
      <c r="S71" s="99"/>
      <c r="T71" s="99"/>
      <c r="U71" s="99"/>
      <c r="V71" s="99"/>
    </row>
    <row r="72" spans="1:22" x14ac:dyDescent="0.35">
      <c r="A72" s="99"/>
      <c r="B72" s="99"/>
      <c r="C72" s="99"/>
      <c r="D72" s="99"/>
      <c r="E72" s="99"/>
      <c r="F72" s="99"/>
      <c r="G72" s="99"/>
      <c r="H72" s="99"/>
      <c r="I72" s="99"/>
      <c r="J72" s="99"/>
      <c r="K72" s="99"/>
      <c r="L72" s="99"/>
      <c r="M72" s="99"/>
      <c r="N72" s="99"/>
      <c r="O72" s="99"/>
      <c r="P72" s="99"/>
      <c r="Q72" s="99"/>
      <c r="R72" s="99"/>
      <c r="S72" s="99"/>
      <c r="T72" s="99"/>
      <c r="U72" s="99"/>
      <c r="V72" s="99"/>
    </row>
    <row r="73" spans="1:22" x14ac:dyDescent="0.35">
      <c r="A73" s="99"/>
      <c r="B73" s="99"/>
      <c r="C73" s="99"/>
      <c r="D73" s="99"/>
      <c r="E73" s="99"/>
      <c r="F73" s="99"/>
      <c r="G73" s="99"/>
      <c r="H73" s="99"/>
      <c r="I73" s="99"/>
      <c r="J73" s="99"/>
      <c r="K73" s="99"/>
      <c r="L73" s="99"/>
      <c r="M73" s="99"/>
      <c r="N73" s="99"/>
      <c r="O73" s="99"/>
      <c r="P73" s="99"/>
      <c r="Q73" s="99"/>
      <c r="R73" s="99"/>
      <c r="S73" s="99"/>
      <c r="T73" s="99"/>
      <c r="U73" s="99"/>
      <c r="V73" s="99"/>
    </row>
    <row r="74" spans="1:22" x14ac:dyDescent="0.35">
      <c r="A74" s="99"/>
      <c r="B74" s="99"/>
      <c r="C74" s="99"/>
      <c r="D74" s="99"/>
      <c r="E74" s="99"/>
      <c r="F74" s="99"/>
      <c r="G74" s="99"/>
      <c r="H74" s="99"/>
      <c r="I74" s="99"/>
      <c r="J74" s="99"/>
      <c r="K74" s="99"/>
      <c r="L74" s="99"/>
      <c r="M74" s="99"/>
      <c r="N74" s="99"/>
      <c r="O74" s="99"/>
      <c r="P74" s="99"/>
      <c r="Q74" s="99"/>
      <c r="R74" s="99"/>
      <c r="S74" s="99"/>
      <c r="T74" s="99"/>
      <c r="U74" s="99"/>
      <c r="V74" s="99"/>
    </row>
    <row r="75" spans="1:22" x14ac:dyDescent="0.35">
      <c r="A75" s="99"/>
      <c r="B75" s="99"/>
      <c r="C75" s="99"/>
      <c r="D75" s="99"/>
      <c r="E75" s="99"/>
      <c r="F75" s="99"/>
      <c r="G75" s="99"/>
      <c r="H75" s="99"/>
      <c r="I75" s="99"/>
      <c r="J75" s="99"/>
      <c r="K75" s="99"/>
      <c r="L75" s="99"/>
      <c r="M75" s="99"/>
      <c r="N75" s="99"/>
      <c r="O75" s="99"/>
      <c r="P75" s="99"/>
      <c r="Q75" s="99"/>
      <c r="R75" s="99"/>
      <c r="S75" s="99"/>
      <c r="T75" s="99"/>
      <c r="U75" s="99"/>
      <c r="V75" s="99"/>
    </row>
    <row r="76" spans="1:22" x14ac:dyDescent="0.35">
      <c r="A76" s="99"/>
      <c r="B76" s="99"/>
      <c r="C76" s="99"/>
      <c r="D76" s="99"/>
      <c r="E76" s="99"/>
      <c r="F76" s="99"/>
      <c r="G76" s="99"/>
      <c r="H76" s="99"/>
      <c r="I76" s="99"/>
      <c r="J76" s="99"/>
      <c r="K76" s="99"/>
      <c r="L76" s="99"/>
      <c r="M76" s="99"/>
      <c r="N76" s="99"/>
      <c r="O76" s="99"/>
      <c r="P76" s="99"/>
      <c r="Q76" s="99"/>
      <c r="R76" s="99"/>
      <c r="S76" s="99"/>
      <c r="T76" s="99"/>
      <c r="U76" s="99"/>
      <c r="V76" s="99"/>
    </row>
    <row r="77" spans="1:22" x14ac:dyDescent="0.35">
      <c r="A77" s="99"/>
      <c r="B77" s="99"/>
      <c r="C77" s="99"/>
      <c r="D77" s="99"/>
      <c r="E77" s="99"/>
      <c r="F77" s="99"/>
      <c r="G77" s="99"/>
      <c r="H77" s="99"/>
      <c r="I77" s="99"/>
      <c r="J77" s="99"/>
      <c r="K77" s="99"/>
      <c r="L77" s="99"/>
      <c r="M77" s="99"/>
      <c r="N77" s="99"/>
      <c r="O77" s="99"/>
      <c r="P77" s="99"/>
      <c r="Q77" s="99"/>
      <c r="R77" s="99"/>
      <c r="S77" s="99"/>
      <c r="T77" s="99"/>
      <c r="U77" s="99"/>
      <c r="V77" s="99"/>
    </row>
    <row r="78" spans="1:22" x14ac:dyDescent="0.35">
      <c r="A78" s="99"/>
      <c r="B78" s="99"/>
      <c r="C78" s="99"/>
      <c r="D78" s="99"/>
      <c r="E78" s="99"/>
      <c r="F78" s="99"/>
      <c r="G78" s="99"/>
      <c r="H78" s="99"/>
      <c r="I78" s="99"/>
      <c r="J78" s="99"/>
      <c r="K78" s="99"/>
      <c r="L78" s="99"/>
      <c r="M78" s="99"/>
      <c r="N78" s="99"/>
      <c r="O78" s="99"/>
      <c r="P78" s="99"/>
      <c r="Q78" s="99"/>
      <c r="R78" s="99"/>
      <c r="S78" s="99"/>
      <c r="T78" s="99"/>
      <c r="U78" s="99"/>
      <c r="V78" s="99"/>
    </row>
  </sheetData>
  <mergeCells count="1">
    <mergeCell ref="R5:W5"/>
  </mergeCells>
  <pageMargins left="0.2" right="0.2" top="0.25" bottom="0.25" header="0" footer="0"/>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3:H31"/>
  <sheetViews>
    <sheetView view="pageBreakPreview" zoomScale="90" zoomScaleNormal="125" zoomScaleSheetLayoutView="90" zoomScalePageLayoutView="125" workbookViewId="0">
      <selection activeCell="D16" sqref="D16"/>
    </sheetView>
  </sheetViews>
  <sheetFormatPr defaultColWidth="8.90625" defaultRowHeight="13" x14ac:dyDescent="0.3"/>
  <cols>
    <col min="1" max="1" width="10.08984375" style="124" customWidth="1"/>
    <col min="2" max="2" width="13.36328125" style="146" customWidth="1"/>
    <col min="3" max="3" width="35.453125" style="140" customWidth="1"/>
    <col min="4" max="4" width="27.453125" style="140" customWidth="1"/>
    <col min="5" max="5" width="22.453125" style="142" customWidth="1"/>
    <col min="6" max="6" width="13.90625" style="140" customWidth="1"/>
    <col min="7" max="7" width="19.08984375" style="122" customWidth="1"/>
    <col min="8" max="8" width="15.453125" style="123" customWidth="1"/>
    <col min="9" max="16384" width="8.90625" style="97"/>
  </cols>
  <sheetData>
    <row r="3" spans="1:8" s="137" customFormat="1" ht="38.25" customHeight="1" x14ac:dyDescent="0.3">
      <c r="A3" s="129"/>
      <c r="B3" s="135" t="s">
        <v>4998</v>
      </c>
      <c r="C3" s="135" t="s">
        <v>4999</v>
      </c>
      <c r="D3" s="136" t="s">
        <v>5000</v>
      </c>
      <c r="E3" s="136" t="s">
        <v>5001</v>
      </c>
      <c r="F3" s="135" t="s">
        <v>5002</v>
      </c>
      <c r="G3" s="130"/>
      <c r="H3" s="130"/>
    </row>
    <row r="4" spans="1:8" s="121" customFormat="1" ht="69.75" customHeight="1" x14ac:dyDescent="0.3">
      <c r="A4" s="134" t="s">
        <v>4995</v>
      </c>
      <c r="B4" s="147">
        <v>24</v>
      </c>
      <c r="C4" s="109" t="s">
        <v>5011</v>
      </c>
      <c r="D4" s="109"/>
      <c r="E4" s="109"/>
      <c r="F4" s="109"/>
      <c r="G4" s="109"/>
      <c r="H4" s="109"/>
    </row>
    <row r="5" spans="1:8" s="326" customFormat="1" ht="17.25" customHeight="1" x14ac:dyDescent="0.25">
      <c r="A5" s="324"/>
      <c r="B5" s="325"/>
      <c r="C5" s="325"/>
      <c r="D5" s="325"/>
      <c r="E5" s="325"/>
      <c r="F5" s="325"/>
      <c r="G5" s="325"/>
      <c r="H5" s="325"/>
    </row>
    <row r="6" spans="1:8" ht="14.5" x14ac:dyDescent="0.3">
      <c r="A6" s="327" t="s">
        <v>4997</v>
      </c>
      <c r="B6" s="144">
        <v>23</v>
      </c>
      <c r="C6" s="138" t="s">
        <v>5010</v>
      </c>
      <c r="D6" s="109"/>
      <c r="E6" s="110"/>
      <c r="F6" s="109"/>
      <c r="G6" s="113"/>
      <c r="H6" s="109"/>
    </row>
    <row r="7" spans="1:8" ht="14.5" x14ac:dyDescent="0.3">
      <c r="A7" s="327"/>
      <c r="B7" s="144">
        <v>22</v>
      </c>
      <c r="C7" s="138" t="s">
        <v>5009</v>
      </c>
      <c r="D7" s="109"/>
      <c r="E7" s="110"/>
      <c r="F7" s="109"/>
      <c r="G7" s="113"/>
      <c r="H7" s="109"/>
    </row>
    <row r="8" spans="1:8" ht="14.5" x14ac:dyDescent="0.3">
      <c r="A8" s="327"/>
      <c r="B8" s="144">
        <v>21</v>
      </c>
      <c r="C8" s="138" t="s">
        <v>5008</v>
      </c>
      <c r="D8" s="109"/>
      <c r="E8" s="109"/>
      <c r="F8" s="109"/>
      <c r="G8" s="113"/>
      <c r="H8" s="109"/>
    </row>
    <row r="9" spans="1:8" ht="43.5" x14ac:dyDescent="0.3">
      <c r="A9" s="327"/>
      <c r="B9" s="144">
        <v>20</v>
      </c>
      <c r="C9" s="132" t="s">
        <v>5007</v>
      </c>
      <c r="D9" s="110"/>
      <c r="E9" s="109"/>
      <c r="F9" s="109"/>
      <c r="G9" s="113"/>
      <c r="H9" s="109"/>
    </row>
    <row r="10" spans="1:8" ht="29" x14ac:dyDescent="0.3">
      <c r="A10" s="327"/>
      <c r="B10" s="144">
        <v>19</v>
      </c>
      <c r="C10" s="138" t="s">
        <v>5006</v>
      </c>
      <c r="D10" s="109"/>
      <c r="E10" s="109"/>
      <c r="F10" s="109"/>
      <c r="G10" s="113"/>
      <c r="H10" s="109"/>
    </row>
    <row r="11" spans="1:8" s="332" customFormat="1" ht="15" customHeight="1" x14ac:dyDescent="0.25">
      <c r="A11" s="330"/>
      <c r="B11" s="331"/>
      <c r="C11" s="331"/>
      <c r="D11" s="331"/>
      <c r="E11" s="331"/>
      <c r="F11" s="331"/>
      <c r="G11" s="331"/>
      <c r="H11" s="331"/>
    </row>
    <row r="12" spans="1:8" ht="51.75" customHeight="1" x14ac:dyDescent="0.3">
      <c r="A12" s="327" t="s">
        <v>4996</v>
      </c>
      <c r="B12" s="144">
        <v>18</v>
      </c>
      <c r="C12" s="138" t="s">
        <v>5054</v>
      </c>
      <c r="D12" s="109"/>
      <c r="E12" s="109"/>
      <c r="F12" s="109"/>
      <c r="G12" s="113"/>
      <c r="H12" s="109"/>
    </row>
    <row r="13" spans="1:8" ht="51.75" customHeight="1" x14ac:dyDescent="0.35">
      <c r="A13" s="327"/>
      <c r="B13" s="144">
        <v>17</v>
      </c>
      <c r="C13" s="238" t="s">
        <v>5053</v>
      </c>
      <c r="D13" s="109"/>
      <c r="E13" s="109"/>
      <c r="F13" s="109"/>
      <c r="G13" s="113"/>
      <c r="H13" s="109"/>
    </row>
    <row r="14" spans="1:8" ht="74.25" customHeight="1" x14ac:dyDescent="0.35">
      <c r="A14" s="327"/>
      <c r="B14" s="144">
        <v>16</v>
      </c>
      <c r="C14" s="252" t="s">
        <v>5005</v>
      </c>
      <c r="D14" s="109"/>
      <c r="E14" s="109"/>
      <c r="F14" s="109"/>
      <c r="G14" s="113"/>
      <c r="H14" s="109"/>
    </row>
    <row r="15" spans="1:8" ht="53.25" customHeight="1" x14ac:dyDescent="0.35">
      <c r="A15" s="327"/>
      <c r="B15" s="144">
        <v>15</v>
      </c>
      <c r="C15" s="238" t="s">
        <v>5055</v>
      </c>
      <c r="D15" s="109"/>
      <c r="E15" s="109"/>
      <c r="F15" s="109"/>
      <c r="G15" s="113"/>
      <c r="H15" s="109"/>
    </row>
    <row r="16" spans="1:8" ht="43.5" x14ac:dyDescent="0.35">
      <c r="A16" s="327"/>
      <c r="B16" s="144">
        <v>14</v>
      </c>
      <c r="C16" s="251" t="s">
        <v>5052</v>
      </c>
      <c r="D16" s="109"/>
      <c r="E16" s="109"/>
      <c r="F16" s="109"/>
      <c r="G16" s="113"/>
      <c r="H16" s="109"/>
    </row>
    <row r="17" spans="1:8" ht="58" x14ac:dyDescent="0.35">
      <c r="A17" s="327"/>
      <c r="B17" s="144">
        <v>13</v>
      </c>
      <c r="C17" s="240" t="s">
        <v>5004</v>
      </c>
      <c r="D17" s="109"/>
      <c r="E17" s="109"/>
      <c r="F17" s="109"/>
      <c r="G17" s="113"/>
      <c r="H17" s="109"/>
    </row>
    <row r="18" spans="1:8" s="247" customFormat="1" ht="14.5" x14ac:dyDescent="0.3">
      <c r="A18" s="249"/>
      <c r="B18" s="243"/>
      <c r="C18" s="244"/>
      <c r="D18" s="245"/>
      <c r="E18" s="245"/>
      <c r="F18" s="245"/>
      <c r="G18" s="246"/>
      <c r="H18" s="245"/>
    </row>
    <row r="19" spans="1:8" ht="99" customHeight="1" x14ac:dyDescent="0.35">
      <c r="A19" s="248" t="s">
        <v>5050</v>
      </c>
      <c r="B19" s="144">
        <v>12</v>
      </c>
      <c r="C19" s="250" t="s">
        <v>5051</v>
      </c>
      <c r="D19" s="109"/>
      <c r="E19" s="109"/>
      <c r="F19" s="109"/>
      <c r="G19" s="113"/>
      <c r="H19" s="109"/>
    </row>
    <row r="20" spans="1:8" s="329" customFormat="1" ht="15" customHeight="1" x14ac:dyDescent="0.25">
      <c r="A20" s="324"/>
      <c r="B20" s="325"/>
      <c r="C20" s="325"/>
      <c r="D20" s="325"/>
      <c r="E20" s="325"/>
      <c r="F20" s="325"/>
      <c r="G20" s="325"/>
      <c r="H20" s="325"/>
    </row>
    <row r="21" spans="1:8" ht="29" x14ac:dyDescent="0.35">
      <c r="A21" s="328" t="s">
        <v>0</v>
      </c>
      <c r="B21" s="144">
        <v>11</v>
      </c>
      <c r="C21" s="240" t="s">
        <v>5049</v>
      </c>
      <c r="D21" s="109"/>
      <c r="E21" s="109"/>
      <c r="F21" s="109"/>
      <c r="G21" s="113"/>
      <c r="H21" s="125"/>
    </row>
    <row r="22" spans="1:8" ht="29" x14ac:dyDescent="0.35">
      <c r="A22" s="328"/>
      <c r="B22" s="144">
        <v>10</v>
      </c>
      <c r="C22" s="242" t="s">
        <v>5048</v>
      </c>
      <c r="D22" s="109"/>
      <c r="E22" s="109"/>
      <c r="F22" s="109"/>
      <c r="G22" s="113"/>
      <c r="H22" s="125"/>
    </row>
    <row r="23" spans="1:8" ht="57.75" customHeight="1" x14ac:dyDescent="0.35">
      <c r="A23" s="328"/>
      <c r="B23" s="145">
        <v>9</v>
      </c>
      <c r="C23" s="241" t="s">
        <v>5047</v>
      </c>
      <c r="D23" s="141"/>
      <c r="E23" s="131"/>
      <c r="F23" s="141"/>
      <c r="G23" s="126"/>
      <c r="H23" s="125"/>
    </row>
    <row r="24" spans="1:8" ht="58" x14ac:dyDescent="0.35">
      <c r="A24" s="328"/>
      <c r="B24" s="145">
        <v>8</v>
      </c>
      <c r="C24" s="242" t="s">
        <v>5023</v>
      </c>
      <c r="D24" s="131"/>
      <c r="E24" s="131"/>
      <c r="F24" s="141"/>
      <c r="G24" s="126"/>
      <c r="H24" s="125"/>
    </row>
    <row r="25" spans="1:8" ht="64.5" customHeight="1" x14ac:dyDescent="0.35">
      <c r="A25" s="328"/>
      <c r="B25" s="145">
        <v>7</v>
      </c>
      <c r="C25" s="242" t="s">
        <v>5021</v>
      </c>
      <c r="D25" s="131"/>
      <c r="E25" s="131"/>
      <c r="F25" s="141"/>
      <c r="G25" s="126"/>
      <c r="H25" s="125"/>
    </row>
    <row r="26" spans="1:8" ht="66" customHeight="1" x14ac:dyDescent="0.35">
      <c r="A26" s="328"/>
      <c r="B26" s="145">
        <v>6</v>
      </c>
      <c r="C26" s="242" t="s">
        <v>5019</v>
      </c>
      <c r="D26" s="141"/>
      <c r="E26" s="131"/>
      <c r="F26" s="141"/>
      <c r="G26" s="126"/>
      <c r="H26" s="125"/>
    </row>
    <row r="27" spans="1:8" ht="70.5" customHeight="1" x14ac:dyDescent="0.35">
      <c r="A27" s="328"/>
      <c r="B27" s="145">
        <v>5</v>
      </c>
      <c r="C27" s="241" t="s">
        <v>5046</v>
      </c>
      <c r="D27" s="141"/>
      <c r="E27" s="131"/>
      <c r="F27" s="141"/>
      <c r="G27" s="126"/>
      <c r="H27" s="125"/>
    </row>
    <row r="28" spans="1:8" ht="62.25" customHeight="1" x14ac:dyDescent="0.3">
      <c r="A28" s="328"/>
      <c r="B28" s="145">
        <v>4</v>
      </c>
      <c r="C28" s="239" t="s">
        <v>5045</v>
      </c>
      <c r="D28" s="141"/>
      <c r="E28" s="131"/>
      <c r="F28" s="141"/>
      <c r="G28" s="126"/>
      <c r="H28" s="125"/>
    </row>
    <row r="29" spans="1:8" ht="29" x14ac:dyDescent="0.3">
      <c r="A29" s="328"/>
      <c r="B29" s="145">
        <v>3</v>
      </c>
      <c r="C29" s="132" t="s">
        <v>5044</v>
      </c>
      <c r="D29" s="141"/>
      <c r="E29" s="131"/>
      <c r="F29" s="143"/>
      <c r="G29" s="128"/>
      <c r="H29" s="127"/>
    </row>
    <row r="30" spans="1:8" ht="38.25" customHeight="1" x14ac:dyDescent="0.3">
      <c r="A30" s="328"/>
      <c r="B30" s="145">
        <v>2</v>
      </c>
      <c r="C30" s="131" t="s">
        <v>4981</v>
      </c>
      <c r="D30" s="141"/>
      <c r="E30" s="131"/>
      <c r="F30" s="141"/>
      <c r="G30" s="126"/>
      <c r="H30" s="127"/>
    </row>
    <row r="31" spans="1:8" ht="39" x14ac:dyDescent="0.3">
      <c r="A31" s="328"/>
      <c r="B31" s="145">
        <v>1</v>
      </c>
      <c r="C31" s="131" t="s">
        <v>5003</v>
      </c>
      <c r="D31" s="141"/>
      <c r="E31" s="131"/>
      <c r="F31" s="141"/>
      <c r="G31" s="126"/>
      <c r="H31" s="127"/>
    </row>
  </sheetData>
  <mergeCells count="6">
    <mergeCell ref="A5:XFD5"/>
    <mergeCell ref="A6:A10"/>
    <mergeCell ref="A21:A31"/>
    <mergeCell ref="A20:XFD20"/>
    <mergeCell ref="A11:XFD11"/>
    <mergeCell ref="A12:A17"/>
  </mergeCells>
  <pageMargins left="0.25" right="0.25" top="0.25" bottom="0.25" header="0" footer="0"/>
  <pageSetup paperSize="9" scale="4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3:V68"/>
  <sheetViews>
    <sheetView showGridLines="0" zoomScale="70" zoomScaleNormal="70" zoomScalePageLayoutView="70" workbookViewId="0">
      <pane xSplit="1" ySplit="3" topLeftCell="B4" activePane="bottomRight" state="frozen"/>
      <selection pane="topRight" activeCell="B1" sqref="B1"/>
      <selection pane="bottomLeft" activeCell="A4" sqref="A4"/>
      <selection pane="bottomRight" activeCell="H1" sqref="H1:V1048576"/>
    </sheetView>
  </sheetViews>
  <sheetFormatPr defaultColWidth="8.90625" defaultRowHeight="13" x14ac:dyDescent="0.25"/>
  <cols>
    <col min="1" max="1" width="10" style="193" customWidth="1"/>
    <col min="2" max="2" width="70" style="201" bestFit="1" customWidth="1"/>
    <col min="3" max="3" width="26.6328125" style="212" customWidth="1"/>
    <col min="4" max="4" width="26.6328125" customWidth="1"/>
    <col min="5" max="6" width="34.453125" bestFit="1" customWidth="1"/>
    <col min="7" max="7" width="32.08984375" customWidth="1"/>
    <col min="8" max="8" width="14.453125" style="333" customWidth="1"/>
    <col min="9" max="22" width="8.90625" style="333"/>
  </cols>
  <sheetData>
    <row r="3" spans="1:22" s="83" customFormat="1" ht="18.5" x14ac:dyDescent="0.25">
      <c r="A3" s="207" t="s">
        <v>4965</v>
      </c>
      <c r="B3" s="205" t="s">
        <v>4926</v>
      </c>
      <c r="C3" s="103" t="s">
        <v>5029</v>
      </c>
      <c r="D3" s="103" t="s">
        <v>4993</v>
      </c>
      <c r="E3" s="103" t="s">
        <v>4966</v>
      </c>
      <c r="F3" s="103" t="s">
        <v>3</v>
      </c>
      <c r="G3" s="230" t="s">
        <v>2</v>
      </c>
      <c r="H3" s="333"/>
      <c r="I3" s="333"/>
      <c r="J3" s="333"/>
      <c r="K3" s="333"/>
      <c r="L3" s="333"/>
      <c r="M3" s="333"/>
      <c r="N3" s="333"/>
      <c r="O3" s="333"/>
      <c r="P3" s="333"/>
      <c r="Q3" s="333"/>
      <c r="R3" s="333"/>
      <c r="S3" s="333"/>
      <c r="T3" s="333"/>
      <c r="U3" s="333"/>
      <c r="V3" s="333"/>
    </row>
    <row r="4" spans="1:22" s="196" customFormat="1" ht="14.5" x14ac:dyDescent="0.25">
      <c r="A4" s="208">
        <v>5</v>
      </c>
      <c r="B4" s="197" t="s">
        <v>5028</v>
      </c>
      <c r="C4" s="202" t="str">
        <f>Activity_MOC!H5</f>
        <v># of Items</v>
      </c>
      <c r="D4" s="194" t="str">
        <f>Activity_MOC!I5</f>
        <v>Type of Item</v>
      </c>
      <c r="E4" s="195"/>
      <c r="F4" s="195"/>
      <c r="G4" s="231"/>
      <c r="H4" s="333"/>
      <c r="I4" s="333"/>
      <c r="J4" s="333"/>
      <c r="K4" s="333"/>
      <c r="L4" s="333"/>
      <c r="M4" s="333"/>
      <c r="N4" s="333"/>
      <c r="O4" s="333"/>
      <c r="P4" s="333"/>
      <c r="Q4" s="333"/>
      <c r="R4" s="333"/>
      <c r="S4" s="333"/>
      <c r="T4" s="333"/>
      <c r="U4" s="333"/>
      <c r="V4" s="333"/>
    </row>
    <row r="5" spans="1:22" s="119" customFormat="1" ht="37.5" customHeight="1" x14ac:dyDescent="0.25">
      <c r="A5" s="147"/>
      <c r="B5" s="200" t="str">
        <f>Activity_MOC!B6</f>
        <v>TKF</v>
      </c>
      <c r="C5" s="204">
        <f>Activity_MOC!H6</f>
        <v>60</v>
      </c>
      <c r="D5" s="188" t="str">
        <f>Activity_MOC!I6</f>
        <v>Participants (dealers, retailers, MSVs)</v>
      </c>
      <c r="E5" s="189"/>
      <c r="F5" s="189"/>
      <c r="G5" s="232"/>
      <c r="H5" s="333"/>
      <c r="I5" s="333"/>
      <c r="J5" s="333"/>
      <c r="K5" s="333"/>
      <c r="L5" s="333"/>
      <c r="M5" s="333"/>
      <c r="N5" s="333"/>
      <c r="O5" s="333"/>
      <c r="P5" s="333"/>
      <c r="Q5" s="333"/>
      <c r="R5" s="333"/>
      <c r="S5" s="333"/>
      <c r="T5" s="333"/>
      <c r="U5" s="333"/>
      <c r="V5" s="333"/>
    </row>
    <row r="6" spans="1:22" s="119" customFormat="1" ht="33" customHeight="1" x14ac:dyDescent="0.25">
      <c r="A6" s="147"/>
      <c r="B6" s="109" t="str">
        <f>Activity_MOC!B7</f>
        <v>EBG</v>
      </c>
      <c r="C6" s="204">
        <f>Activity_MOC!H7</f>
        <v>50</v>
      </c>
      <c r="D6" s="188" t="str">
        <f>Activity_MOC!I7</f>
        <v>Participants (dealers, retailers, MSVs)</v>
      </c>
      <c r="E6" s="189"/>
      <c r="F6" s="189"/>
      <c r="G6" s="232"/>
      <c r="H6" s="333"/>
      <c r="I6" s="333"/>
      <c r="J6" s="333"/>
      <c r="K6" s="333"/>
      <c r="L6" s="333"/>
      <c r="M6" s="333"/>
      <c r="N6" s="333"/>
      <c r="O6" s="333"/>
      <c r="P6" s="333"/>
      <c r="Q6" s="333"/>
      <c r="R6" s="333"/>
      <c r="S6" s="333"/>
      <c r="T6" s="333"/>
      <c r="U6" s="333"/>
      <c r="V6" s="333"/>
    </row>
    <row r="7" spans="1:22" s="119" customFormat="1" ht="35.25" customHeight="1" x14ac:dyDescent="0.25">
      <c r="A7" s="147"/>
      <c r="B7" s="109" t="str">
        <f>Activity_MOC!B8</f>
        <v>PPL</v>
      </c>
      <c r="C7" s="204">
        <f>Activity_MOC!H8</f>
        <v>40</v>
      </c>
      <c r="D7" s="188" t="str">
        <f>Activity_MOC!I8</f>
        <v>Participants (dealers, retailers, MSVs)</v>
      </c>
      <c r="E7" s="189"/>
      <c r="F7" s="189"/>
      <c r="G7" s="191"/>
      <c r="H7" s="333"/>
      <c r="I7" s="333"/>
      <c r="J7" s="333"/>
      <c r="K7" s="333"/>
      <c r="L7" s="333"/>
      <c r="M7" s="333"/>
      <c r="N7" s="333"/>
      <c r="O7" s="333"/>
      <c r="P7" s="333"/>
      <c r="Q7" s="333"/>
      <c r="R7" s="333"/>
      <c r="S7" s="333"/>
      <c r="T7" s="333"/>
      <c r="U7" s="333"/>
      <c r="V7" s="333"/>
    </row>
    <row r="8" spans="1:22" s="120" customFormat="1" ht="33.75" customHeight="1" x14ac:dyDescent="0.25">
      <c r="A8" s="147"/>
      <c r="B8" s="147" t="s">
        <v>5030</v>
      </c>
      <c r="C8" s="203">
        <f>SUM(C5:C7)</f>
        <v>150</v>
      </c>
      <c r="D8" s="188" t="s">
        <v>5025</v>
      </c>
      <c r="E8" s="189"/>
      <c r="F8" s="189"/>
      <c r="G8" s="191"/>
      <c r="H8" s="333"/>
      <c r="I8" s="333"/>
      <c r="J8" s="333"/>
      <c r="K8" s="333"/>
      <c r="L8" s="333"/>
      <c r="M8" s="333"/>
      <c r="N8" s="333"/>
      <c r="O8" s="333"/>
      <c r="P8" s="333"/>
      <c r="Q8" s="333"/>
      <c r="R8" s="333"/>
      <c r="S8" s="333"/>
      <c r="T8" s="333"/>
      <c r="U8" s="333"/>
      <c r="V8" s="333"/>
    </row>
    <row r="9" spans="1:22" s="196" customFormat="1" ht="14.5" x14ac:dyDescent="0.25">
      <c r="A9" s="206">
        <v>6</v>
      </c>
      <c r="B9" s="197" t="str">
        <f>Activity_MOC!C10</f>
        <v>Training (farmers)</v>
      </c>
      <c r="C9" s="202"/>
      <c r="D9" s="194" t="str">
        <f>Activity_MOC!I10</f>
        <v>Participants (farmers)</v>
      </c>
      <c r="E9" s="195"/>
      <c r="F9" s="195"/>
      <c r="G9" s="210"/>
      <c r="H9" s="333"/>
      <c r="I9" s="333"/>
      <c r="J9" s="333"/>
      <c r="K9" s="333"/>
      <c r="L9" s="333"/>
      <c r="M9" s="333"/>
      <c r="N9" s="333"/>
      <c r="O9" s="333"/>
      <c r="P9" s="333"/>
      <c r="Q9" s="333"/>
      <c r="R9" s="333"/>
      <c r="S9" s="333"/>
      <c r="T9" s="333"/>
      <c r="U9" s="333"/>
      <c r="V9" s="333"/>
    </row>
    <row r="10" spans="1:22" ht="14.5" x14ac:dyDescent="0.25">
      <c r="A10" s="147"/>
      <c r="B10" s="109" t="str">
        <f>Activity_MOC!B10</f>
        <v>TKF</v>
      </c>
      <c r="C10" s="204">
        <v>130</v>
      </c>
      <c r="D10" s="188" t="str">
        <f>Activity_MOC!I10</f>
        <v>Participants (farmers)</v>
      </c>
      <c r="E10" s="189"/>
      <c r="F10" s="189"/>
      <c r="G10" s="191"/>
    </row>
    <row r="11" spans="1:22" ht="15" customHeight="1" x14ac:dyDescent="0.25">
      <c r="A11" s="147"/>
      <c r="B11" s="109" t="str">
        <f>Activity_MOC!B11</f>
        <v>EBG</v>
      </c>
      <c r="C11" s="204">
        <v>100</v>
      </c>
      <c r="D11" s="188" t="str">
        <f>Activity_MOC!I11</f>
        <v>Participants (farmers)</v>
      </c>
      <c r="E11" s="189"/>
      <c r="F11" s="189"/>
      <c r="G11" s="191"/>
    </row>
    <row r="12" spans="1:22" ht="15" customHeight="1" x14ac:dyDescent="0.25">
      <c r="A12" s="147"/>
      <c r="B12" s="109" t="str">
        <f>Activity_MOC!B12</f>
        <v>PPL</v>
      </c>
      <c r="C12" s="204">
        <v>95</v>
      </c>
      <c r="D12" s="188" t="str">
        <f>Activity_MOC!I12</f>
        <v>Participants (farmers)</v>
      </c>
      <c r="E12" s="189"/>
      <c r="F12" s="189"/>
      <c r="G12" s="191"/>
    </row>
    <row r="13" spans="1:22" s="120" customFormat="1" ht="15" customHeight="1" x14ac:dyDescent="0.25">
      <c r="A13" s="147"/>
      <c r="B13" s="147" t="s">
        <v>5030</v>
      </c>
      <c r="C13" s="203">
        <f>SUM(C10:C12)</f>
        <v>325</v>
      </c>
      <c r="D13" s="188" t="s">
        <v>5026</v>
      </c>
      <c r="E13" s="189"/>
      <c r="F13" s="189"/>
      <c r="G13" s="191"/>
      <c r="H13" s="333"/>
      <c r="I13" s="333"/>
      <c r="J13" s="333"/>
      <c r="K13" s="333"/>
      <c r="L13" s="333"/>
      <c r="M13" s="333"/>
      <c r="N13" s="333"/>
      <c r="O13" s="333"/>
      <c r="P13" s="333"/>
      <c r="Q13" s="333"/>
      <c r="R13" s="333"/>
      <c r="S13" s="333"/>
      <c r="T13" s="333"/>
      <c r="U13" s="333"/>
      <c r="V13" s="333"/>
    </row>
    <row r="14" spans="1:22" s="196" customFormat="1" ht="14.5" x14ac:dyDescent="0.25">
      <c r="A14" s="206">
        <v>7</v>
      </c>
      <c r="B14" s="197" t="str">
        <f>Activity_MOC!C14</f>
        <v>Field Day (farmers)</v>
      </c>
      <c r="C14" s="202"/>
      <c r="D14" s="194"/>
      <c r="E14" s="195"/>
      <c r="F14" s="195"/>
      <c r="G14" s="210"/>
      <c r="H14" s="333"/>
      <c r="I14" s="333"/>
      <c r="J14" s="333"/>
      <c r="K14" s="333"/>
      <c r="L14" s="333"/>
      <c r="M14" s="333"/>
      <c r="N14" s="333"/>
      <c r="O14" s="333"/>
      <c r="P14" s="333"/>
      <c r="Q14" s="333"/>
      <c r="R14" s="333"/>
      <c r="S14" s="333"/>
      <c r="T14" s="333"/>
      <c r="U14" s="333"/>
      <c r="V14" s="333"/>
    </row>
    <row r="15" spans="1:22" s="119" customFormat="1" ht="14.5" x14ac:dyDescent="0.25">
      <c r="A15" s="147"/>
      <c r="B15" s="109" t="str">
        <f>Activity_MOC!B14</f>
        <v>TKF</v>
      </c>
      <c r="C15" s="204">
        <f>Activity_MOC!H14</f>
        <v>65</v>
      </c>
      <c r="D15" s="188" t="str">
        <f>Activity_MOC!I14</f>
        <v>Participants (farmers)</v>
      </c>
      <c r="E15" s="189"/>
      <c r="F15" s="190"/>
      <c r="G15" s="232"/>
      <c r="H15" s="333"/>
      <c r="I15" s="333"/>
      <c r="J15" s="333"/>
      <c r="K15" s="333"/>
      <c r="L15" s="333"/>
      <c r="M15" s="333"/>
      <c r="N15" s="333"/>
      <c r="O15" s="333"/>
      <c r="P15" s="333"/>
      <c r="Q15" s="333"/>
      <c r="R15" s="333"/>
      <c r="S15" s="333"/>
      <c r="T15" s="333"/>
      <c r="U15" s="333"/>
      <c r="V15" s="333"/>
    </row>
    <row r="16" spans="1:22" s="119" customFormat="1" ht="14.5" x14ac:dyDescent="0.25">
      <c r="A16" s="147"/>
      <c r="B16" s="109" t="str">
        <f>Activity_MOC!B15</f>
        <v>EBG</v>
      </c>
      <c r="C16" s="204">
        <v>55</v>
      </c>
      <c r="D16" s="188" t="str">
        <f>Activity_MOC!I15</f>
        <v>Participants (farmers)</v>
      </c>
      <c r="E16" s="189"/>
      <c r="F16" s="189"/>
      <c r="G16" s="191"/>
      <c r="H16" s="333"/>
      <c r="I16" s="333"/>
      <c r="J16" s="333"/>
      <c r="K16" s="333"/>
      <c r="L16" s="333"/>
      <c r="M16" s="333"/>
      <c r="N16" s="333"/>
      <c r="O16" s="333"/>
      <c r="P16" s="333"/>
      <c r="Q16" s="333"/>
      <c r="R16" s="333"/>
      <c r="S16" s="333"/>
      <c r="T16" s="333"/>
      <c r="U16" s="333"/>
      <c r="V16" s="333"/>
    </row>
    <row r="17" spans="1:22" ht="15" customHeight="1" x14ac:dyDescent="0.25">
      <c r="A17" s="147"/>
      <c r="B17" s="109" t="str">
        <f>Activity_MOC!B16</f>
        <v>PPL</v>
      </c>
      <c r="C17" s="204">
        <v>45</v>
      </c>
      <c r="D17" s="188" t="str">
        <f>Activity_MOC!I16</f>
        <v>Participants (farmers)</v>
      </c>
      <c r="E17" s="189"/>
      <c r="F17" s="189"/>
      <c r="G17" s="191"/>
    </row>
    <row r="18" spans="1:22" s="120" customFormat="1" ht="15" customHeight="1" x14ac:dyDescent="0.25">
      <c r="A18" s="147"/>
      <c r="B18" s="213" t="s">
        <v>5030</v>
      </c>
      <c r="C18" s="203">
        <f>SUM(C15:C17)</f>
        <v>165</v>
      </c>
      <c r="D18" s="188" t="s">
        <v>5026</v>
      </c>
      <c r="E18" s="189"/>
      <c r="F18" s="189"/>
      <c r="G18" s="191"/>
      <c r="H18" s="333"/>
      <c r="I18" s="333"/>
      <c r="J18" s="333"/>
      <c r="K18" s="333"/>
      <c r="L18" s="333"/>
      <c r="M18" s="333"/>
      <c r="N18" s="333"/>
      <c r="O18" s="333"/>
      <c r="P18" s="333"/>
      <c r="Q18" s="333"/>
      <c r="R18" s="333"/>
      <c r="S18" s="333"/>
      <c r="T18" s="333"/>
      <c r="U18" s="333"/>
      <c r="V18" s="333"/>
    </row>
    <row r="19" spans="1:22" s="196" customFormat="1" ht="15" customHeight="1" x14ac:dyDescent="0.25">
      <c r="A19" s="206">
        <v>8</v>
      </c>
      <c r="B19" s="197" t="str">
        <f>Activity_MOC!C18</f>
        <v>Community Meetings</v>
      </c>
      <c r="C19" s="202"/>
      <c r="D19" s="194"/>
      <c r="E19" s="195"/>
      <c r="F19" s="195"/>
      <c r="G19" s="210"/>
      <c r="H19" s="333"/>
      <c r="I19" s="333"/>
      <c r="J19" s="333"/>
      <c r="K19" s="333"/>
      <c r="L19" s="333"/>
      <c r="M19" s="333"/>
      <c r="N19" s="333"/>
      <c r="O19" s="333"/>
      <c r="P19" s="333"/>
      <c r="Q19" s="333"/>
      <c r="R19" s="333"/>
      <c r="S19" s="333"/>
      <c r="T19" s="333"/>
      <c r="U19" s="333"/>
      <c r="V19" s="333"/>
    </row>
    <row r="20" spans="1:22" s="119" customFormat="1" ht="27.75" customHeight="1" x14ac:dyDescent="0.25">
      <c r="A20" s="147"/>
      <c r="B20" s="109" t="str">
        <f>Activity_MOC!B18</f>
        <v>TKF</v>
      </c>
      <c r="C20" s="204">
        <f>Activity_MOC!H18</f>
        <v>120</v>
      </c>
      <c r="D20" s="204" t="str">
        <f>Activity_MOC!I18</f>
        <v>Participants (community members)</v>
      </c>
      <c r="E20" s="189"/>
      <c r="F20" s="190"/>
      <c r="G20" s="232"/>
      <c r="H20" s="333"/>
      <c r="I20" s="333"/>
      <c r="J20" s="333"/>
      <c r="K20" s="333"/>
      <c r="L20" s="333"/>
      <c r="M20" s="333"/>
      <c r="N20" s="333"/>
      <c r="O20" s="333"/>
      <c r="P20" s="333"/>
      <c r="Q20" s="333"/>
      <c r="R20" s="333"/>
      <c r="S20" s="333"/>
      <c r="T20" s="333"/>
      <c r="U20" s="333"/>
      <c r="V20" s="333"/>
    </row>
    <row r="21" spans="1:22" s="119" customFormat="1" ht="25" x14ac:dyDescent="0.25">
      <c r="A21" s="147"/>
      <c r="B21" s="109" t="str">
        <f>Activity_MOC!B19</f>
        <v>EBG</v>
      </c>
      <c r="C21" s="204">
        <f>Activity_MOC!H19</f>
        <v>115</v>
      </c>
      <c r="D21" s="204" t="str">
        <f>Activity_MOC!I19</f>
        <v>Participants (community members)</v>
      </c>
      <c r="E21" s="189"/>
      <c r="F21" s="189"/>
      <c r="G21" s="191"/>
      <c r="H21" s="333"/>
      <c r="I21" s="333"/>
      <c r="J21" s="333"/>
      <c r="K21" s="333"/>
      <c r="L21" s="333"/>
      <c r="M21" s="333"/>
      <c r="N21" s="333"/>
      <c r="O21" s="333"/>
      <c r="P21" s="333"/>
      <c r="Q21" s="333"/>
      <c r="R21" s="333"/>
      <c r="S21" s="333"/>
      <c r="T21" s="333"/>
      <c r="U21" s="333"/>
      <c r="V21" s="333"/>
    </row>
    <row r="22" spans="1:22" s="1" customFormat="1" ht="25" x14ac:dyDescent="0.25">
      <c r="A22" s="147"/>
      <c r="B22" s="109" t="str">
        <f>Activity_MOC!B20</f>
        <v>PPL</v>
      </c>
      <c r="C22" s="204">
        <f>Activity_MOC!H20</f>
        <v>110</v>
      </c>
      <c r="D22" s="204" t="str">
        <f>Activity_MOC!I20</f>
        <v>Participants (community members)</v>
      </c>
      <c r="E22" s="189"/>
      <c r="F22" s="189"/>
      <c r="G22" s="191"/>
      <c r="H22" s="333"/>
      <c r="I22" s="333"/>
      <c r="J22" s="333"/>
      <c r="K22" s="333"/>
      <c r="L22" s="333"/>
      <c r="M22" s="333"/>
      <c r="N22" s="333"/>
      <c r="O22" s="333"/>
      <c r="P22" s="333"/>
      <c r="Q22" s="333"/>
      <c r="R22" s="333"/>
      <c r="S22" s="333"/>
      <c r="T22" s="333"/>
      <c r="U22" s="333"/>
      <c r="V22" s="333"/>
    </row>
    <row r="23" spans="1:22" ht="30.75" customHeight="1" x14ac:dyDescent="0.25">
      <c r="A23" s="147"/>
      <c r="B23" s="147" t="s">
        <v>5030</v>
      </c>
      <c r="C23" s="203">
        <f>SUM(C20:C22)</f>
        <v>345</v>
      </c>
      <c r="D23" s="204" t="s">
        <v>5031</v>
      </c>
      <c r="E23" s="189"/>
      <c r="F23" s="189"/>
      <c r="G23" s="191"/>
    </row>
    <row r="24" spans="1:22" s="196" customFormat="1" ht="29" x14ac:dyDescent="0.35">
      <c r="A24" s="215" t="s">
        <v>5056</v>
      </c>
      <c r="B24" s="217" t="s">
        <v>5032</v>
      </c>
      <c r="C24" s="202"/>
      <c r="D24" s="211"/>
      <c r="E24" s="195"/>
      <c r="F24" s="195"/>
      <c r="G24" s="231"/>
      <c r="H24" s="333"/>
      <c r="I24" s="333"/>
      <c r="J24" s="333"/>
      <c r="K24" s="333"/>
      <c r="L24" s="333"/>
      <c r="M24" s="333"/>
      <c r="N24" s="333"/>
      <c r="O24" s="333"/>
      <c r="P24" s="333"/>
      <c r="Q24" s="333"/>
      <c r="R24" s="333"/>
      <c r="S24" s="333"/>
      <c r="T24" s="333"/>
      <c r="U24" s="333"/>
      <c r="V24" s="333"/>
    </row>
    <row r="25" spans="1:22" s="119" customFormat="1" ht="28.5" customHeight="1" x14ac:dyDescent="0.25">
      <c r="A25" s="120"/>
      <c r="B25" s="139" t="s">
        <v>5033</v>
      </c>
      <c r="C25" s="204">
        <f>C13</f>
        <v>325</v>
      </c>
      <c r="D25" s="204" t="s">
        <v>5037</v>
      </c>
      <c r="E25" s="189"/>
      <c r="F25" s="189" t="s">
        <v>5035</v>
      </c>
      <c r="G25" s="191"/>
      <c r="H25" s="333"/>
      <c r="I25" s="333"/>
      <c r="J25" s="333"/>
      <c r="K25" s="333"/>
      <c r="L25" s="333"/>
      <c r="M25" s="333"/>
      <c r="N25" s="333"/>
      <c r="O25" s="333"/>
      <c r="P25" s="333"/>
      <c r="Q25" s="333"/>
      <c r="R25" s="333"/>
      <c r="S25" s="333"/>
      <c r="T25" s="333"/>
      <c r="U25" s="333"/>
      <c r="V25" s="333"/>
    </row>
    <row r="26" spans="1:22" ht="32.25" customHeight="1" x14ac:dyDescent="0.25">
      <c r="A26" s="209"/>
      <c r="B26" s="199" t="s">
        <v>5034</v>
      </c>
      <c r="C26" s="204">
        <f>((C8*100)+C23-C25)</f>
        <v>15020</v>
      </c>
      <c r="D26" s="204" t="s">
        <v>5037</v>
      </c>
      <c r="E26" s="189" t="s">
        <v>5038</v>
      </c>
      <c r="F26" s="189" t="s">
        <v>5036</v>
      </c>
      <c r="G26" s="191"/>
    </row>
    <row r="27" spans="1:22" ht="14" x14ac:dyDescent="0.25">
      <c r="A27" s="209"/>
      <c r="B27" s="216" t="s">
        <v>5030</v>
      </c>
      <c r="C27" s="203">
        <f>SUM(C25:C26)</f>
        <v>15345</v>
      </c>
      <c r="D27" s="204" t="s">
        <v>5037</v>
      </c>
      <c r="E27" s="189"/>
      <c r="F27" s="189"/>
      <c r="G27" s="191"/>
    </row>
    <row r="28" spans="1:22" s="196" customFormat="1" ht="29" x14ac:dyDescent="0.25">
      <c r="A28" s="215" t="s">
        <v>5057</v>
      </c>
      <c r="B28" s="218" t="s">
        <v>5041</v>
      </c>
      <c r="C28" s="202"/>
      <c r="D28" s="211"/>
      <c r="E28" s="195"/>
      <c r="F28" s="195"/>
      <c r="G28" s="231"/>
      <c r="H28" s="333"/>
      <c r="I28" s="333"/>
      <c r="J28" s="333"/>
      <c r="K28" s="333"/>
      <c r="L28" s="333"/>
      <c r="M28" s="333"/>
      <c r="N28" s="333"/>
      <c r="O28" s="333"/>
      <c r="P28" s="333"/>
      <c r="Q28" s="333"/>
      <c r="R28" s="333"/>
      <c r="S28" s="333"/>
      <c r="T28" s="333"/>
      <c r="U28" s="333"/>
      <c r="V28" s="333"/>
    </row>
    <row r="29" spans="1:22" ht="25" x14ac:dyDescent="0.25">
      <c r="A29" s="192"/>
      <c r="B29" s="216" t="s">
        <v>5030</v>
      </c>
      <c r="C29" s="203">
        <f>C27*0.7</f>
        <v>10741.5</v>
      </c>
      <c r="D29" s="204" t="s">
        <v>5037</v>
      </c>
      <c r="E29" s="189" t="s">
        <v>5039</v>
      </c>
      <c r="F29" s="189" t="s">
        <v>5043</v>
      </c>
      <c r="G29" s="191"/>
    </row>
    <row r="30" spans="1:22" s="196" customFormat="1" ht="14.5" x14ac:dyDescent="0.25">
      <c r="A30" s="215" t="s">
        <v>5058</v>
      </c>
      <c r="B30" s="218" t="s">
        <v>5042</v>
      </c>
      <c r="C30" s="202"/>
      <c r="D30" s="194"/>
      <c r="E30" s="195"/>
      <c r="F30" s="195"/>
      <c r="G30" s="210"/>
      <c r="H30" s="333"/>
      <c r="I30" s="333"/>
      <c r="J30" s="333"/>
      <c r="K30" s="333"/>
      <c r="L30" s="333"/>
      <c r="M30" s="333"/>
      <c r="N30" s="333"/>
      <c r="O30" s="333"/>
      <c r="P30" s="333"/>
      <c r="Q30" s="333"/>
      <c r="R30" s="333"/>
      <c r="S30" s="333"/>
      <c r="T30" s="333"/>
      <c r="U30" s="333"/>
      <c r="V30" s="333"/>
    </row>
    <row r="31" spans="1:22" ht="37.5" x14ac:dyDescent="0.25">
      <c r="A31" s="219"/>
      <c r="B31" s="220" t="s">
        <v>5030</v>
      </c>
      <c r="C31" s="221">
        <f>C29</f>
        <v>10741.5</v>
      </c>
      <c r="D31" s="222" t="s">
        <v>5037</v>
      </c>
      <c r="E31" s="223"/>
      <c r="F31" s="223" t="s">
        <v>5040</v>
      </c>
      <c r="G31" s="233"/>
    </row>
    <row r="32" spans="1:22" s="229" customFormat="1" ht="12.5" x14ac:dyDescent="0.25">
      <c r="H32" s="333"/>
      <c r="I32" s="333"/>
      <c r="J32" s="333"/>
      <c r="K32" s="333"/>
      <c r="L32" s="333"/>
      <c r="M32" s="333"/>
      <c r="N32" s="333"/>
      <c r="O32" s="333"/>
      <c r="P32" s="333"/>
      <c r="Q32" s="333"/>
      <c r="R32" s="333"/>
      <c r="S32" s="333"/>
      <c r="T32" s="333"/>
      <c r="U32" s="333"/>
      <c r="V32" s="333"/>
    </row>
    <row r="33" spans="1:22" ht="14" x14ac:dyDescent="0.25">
      <c r="A33" s="192"/>
      <c r="B33" s="198"/>
      <c r="C33" s="204"/>
      <c r="D33" s="188"/>
      <c r="E33" s="189"/>
      <c r="F33" s="189"/>
      <c r="G33" s="191"/>
    </row>
    <row r="34" spans="1:22" ht="14" x14ac:dyDescent="0.25">
      <c r="A34" s="224"/>
      <c r="B34" s="225"/>
      <c r="C34" s="226"/>
      <c r="D34" s="227"/>
      <c r="E34" s="228"/>
      <c r="F34" s="228"/>
      <c r="G34" s="234"/>
    </row>
    <row r="35" spans="1:22" ht="14" x14ac:dyDescent="0.25">
      <c r="A35" s="192"/>
      <c r="B35" s="198"/>
      <c r="C35" s="204"/>
      <c r="D35" s="188"/>
      <c r="E35" s="189"/>
      <c r="F35" s="189"/>
      <c r="G35" s="191"/>
    </row>
    <row r="36" spans="1:22" ht="14" x14ac:dyDescent="0.25">
      <c r="A36" s="192"/>
      <c r="B36" s="198"/>
      <c r="C36" s="204"/>
      <c r="D36" s="188"/>
      <c r="E36" s="189"/>
      <c r="F36" s="189"/>
      <c r="G36" s="191"/>
    </row>
    <row r="37" spans="1:22" ht="14" x14ac:dyDescent="0.25">
      <c r="A37" s="192"/>
      <c r="B37" s="198"/>
      <c r="C37" s="204"/>
      <c r="D37" s="188"/>
      <c r="E37" s="189"/>
      <c r="F37" s="189"/>
      <c r="G37" s="191"/>
    </row>
    <row r="38" spans="1:22" ht="14" x14ac:dyDescent="0.25">
      <c r="A38" s="192"/>
      <c r="B38" s="198"/>
      <c r="C38" s="204"/>
      <c r="D38" s="188"/>
      <c r="E38" s="189"/>
      <c r="F38" s="189"/>
      <c r="G38" s="191"/>
    </row>
    <row r="39" spans="1:22" ht="14" x14ac:dyDescent="0.25">
      <c r="A39" s="192"/>
      <c r="B39" s="198"/>
      <c r="C39" s="204"/>
      <c r="D39" s="188"/>
      <c r="E39" s="189"/>
      <c r="F39" s="189"/>
      <c r="G39" s="191"/>
    </row>
    <row r="40" spans="1:22" ht="14" x14ac:dyDescent="0.25">
      <c r="A40" s="192"/>
      <c r="B40" s="198"/>
      <c r="C40" s="204"/>
      <c r="D40" s="188"/>
      <c r="E40" s="189"/>
      <c r="F40" s="189"/>
      <c r="G40" s="191"/>
    </row>
    <row r="41" spans="1:22" ht="14" x14ac:dyDescent="0.25">
      <c r="A41" s="192"/>
      <c r="B41" s="198"/>
      <c r="C41" s="204"/>
      <c r="D41" s="188"/>
      <c r="E41" s="189"/>
      <c r="F41" s="189"/>
      <c r="G41" s="191"/>
    </row>
    <row r="42" spans="1:22" ht="14" x14ac:dyDescent="0.25">
      <c r="A42" s="192"/>
      <c r="B42" s="198"/>
      <c r="C42" s="204"/>
      <c r="D42" s="188"/>
      <c r="E42" s="189"/>
      <c r="F42" s="189"/>
      <c r="G42" s="191"/>
    </row>
    <row r="43" spans="1:22" ht="14" x14ac:dyDescent="0.25">
      <c r="A43" s="192"/>
      <c r="B43" s="198"/>
      <c r="C43" s="204"/>
      <c r="D43" s="188"/>
      <c r="E43" s="189"/>
      <c r="F43" s="189"/>
      <c r="G43" s="191"/>
    </row>
    <row r="44" spans="1:22" ht="14" x14ac:dyDescent="0.25">
      <c r="A44" s="192"/>
      <c r="B44" s="198"/>
      <c r="C44" s="204"/>
      <c r="D44" s="188"/>
      <c r="E44" s="189"/>
      <c r="F44" s="189"/>
      <c r="G44" s="191"/>
    </row>
    <row r="45" spans="1:22" ht="14" x14ac:dyDescent="0.25">
      <c r="A45" s="192"/>
      <c r="B45" s="198"/>
      <c r="C45" s="204"/>
      <c r="D45" s="188"/>
      <c r="E45" s="189"/>
      <c r="F45" s="189"/>
      <c r="G45" s="191"/>
    </row>
    <row r="46" spans="1:22" ht="14" x14ac:dyDescent="0.25">
      <c r="A46" s="192"/>
      <c r="B46" s="198"/>
      <c r="C46" s="204"/>
      <c r="D46" s="188"/>
      <c r="E46" s="189"/>
      <c r="F46" s="189"/>
      <c r="G46" s="191"/>
    </row>
    <row r="47" spans="1:22" ht="14" x14ac:dyDescent="0.25">
      <c r="A47" s="192"/>
      <c r="B47" s="198"/>
      <c r="C47" s="204"/>
      <c r="D47" s="188"/>
      <c r="E47" s="189"/>
      <c r="F47" s="189"/>
      <c r="G47" s="191"/>
    </row>
    <row r="48" spans="1:22" s="214" customFormat="1" ht="14" x14ac:dyDescent="0.25">
      <c r="A48" s="192"/>
      <c r="B48" s="198"/>
      <c r="C48" s="204"/>
      <c r="D48" s="188"/>
      <c r="E48" s="189"/>
      <c r="F48" s="189"/>
      <c r="G48" s="189"/>
      <c r="H48" s="333"/>
      <c r="I48" s="333"/>
      <c r="J48" s="333"/>
      <c r="K48" s="333"/>
      <c r="L48" s="333"/>
      <c r="M48" s="333"/>
      <c r="N48" s="333"/>
      <c r="O48" s="333"/>
      <c r="P48" s="333"/>
      <c r="Q48" s="333"/>
      <c r="R48" s="333"/>
      <c r="S48" s="333"/>
      <c r="T48" s="333"/>
      <c r="U48" s="333"/>
      <c r="V48" s="333"/>
    </row>
    <row r="49" spans="1:22" s="214" customFormat="1" x14ac:dyDescent="0.25">
      <c r="A49" s="235"/>
      <c r="B49" s="236"/>
      <c r="C49" s="237"/>
      <c r="H49" s="333"/>
      <c r="I49" s="333"/>
      <c r="J49" s="333"/>
      <c r="K49" s="333"/>
      <c r="L49" s="333"/>
      <c r="M49" s="333"/>
      <c r="N49" s="333"/>
      <c r="O49" s="333"/>
      <c r="P49" s="333"/>
      <c r="Q49" s="333"/>
      <c r="R49" s="333"/>
      <c r="S49" s="333"/>
      <c r="T49" s="333"/>
      <c r="U49" s="333"/>
      <c r="V49" s="333"/>
    </row>
    <row r="50" spans="1:22" s="214" customFormat="1" x14ac:dyDescent="0.25">
      <c r="A50" s="235"/>
      <c r="B50" s="236"/>
      <c r="C50" s="237"/>
      <c r="H50" s="333"/>
      <c r="I50" s="333"/>
      <c r="J50" s="333"/>
      <c r="K50" s="333"/>
      <c r="L50" s="333"/>
      <c r="M50" s="333"/>
      <c r="N50" s="333"/>
      <c r="O50" s="333"/>
      <c r="P50" s="333"/>
      <c r="Q50" s="333"/>
      <c r="R50" s="333"/>
      <c r="S50" s="333"/>
      <c r="T50" s="333"/>
      <c r="U50" s="333"/>
      <c r="V50" s="333"/>
    </row>
    <row r="51" spans="1:22" s="214" customFormat="1" x14ac:dyDescent="0.25">
      <c r="A51" s="235"/>
      <c r="B51" s="236"/>
      <c r="C51" s="237"/>
      <c r="H51" s="333"/>
      <c r="I51" s="333"/>
      <c r="J51" s="333"/>
      <c r="K51" s="333"/>
      <c r="L51" s="333"/>
      <c r="M51" s="333"/>
      <c r="N51" s="333"/>
      <c r="O51" s="333"/>
      <c r="P51" s="333"/>
      <c r="Q51" s="333"/>
      <c r="R51" s="333"/>
      <c r="S51" s="333"/>
      <c r="T51" s="333"/>
      <c r="U51" s="333"/>
      <c r="V51" s="333"/>
    </row>
    <row r="52" spans="1:22" s="214" customFormat="1" x14ac:dyDescent="0.25">
      <c r="A52" s="235"/>
      <c r="B52" s="236"/>
      <c r="C52" s="237"/>
      <c r="H52" s="333"/>
      <c r="I52" s="333"/>
      <c r="J52" s="333"/>
      <c r="K52" s="333"/>
      <c r="L52" s="333"/>
      <c r="M52" s="333"/>
      <c r="N52" s="333"/>
      <c r="O52" s="333"/>
      <c r="P52" s="333"/>
      <c r="Q52" s="333"/>
      <c r="R52" s="333"/>
      <c r="S52" s="333"/>
      <c r="T52" s="333"/>
      <c r="U52" s="333"/>
      <c r="V52" s="333"/>
    </row>
    <row r="53" spans="1:22" s="214" customFormat="1" x14ac:dyDescent="0.25">
      <c r="A53" s="235"/>
      <c r="B53" s="236"/>
      <c r="C53" s="237"/>
      <c r="H53" s="333"/>
      <c r="I53" s="333"/>
      <c r="J53" s="333"/>
      <c r="K53" s="333"/>
      <c r="L53" s="333"/>
      <c r="M53" s="333"/>
      <c r="N53" s="333"/>
      <c r="O53" s="333"/>
      <c r="P53" s="333"/>
      <c r="Q53" s="333"/>
      <c r="R53" s="333"/>
      <c r="S53" s="333"/>
      <c r="T53" s="333"/>
      <c r="U53" s="333"/>
      <c r="V53" s="333"/>
    </row>
    <row r="54" spans="1:22" s="214" customFormat="1" x14ac:dyDescent="0.25">
      <c r="A54" s="235"/>
      <c r="B54" s="236"/>
      <c r="C54" s="237"/>
      <c r="H54" s="333"/>
      <c r="I54" s="333"/>
      <c r="J54" s="333"/>
      <c r="K54" s="333"/>
      <c r="L54" s="333"/>
      <c r="M54" s="333"/>
      <c r="N54" s="333"/>
      <c r="O54" s="333"/>
      <c r="P54" s="333"/>
      <c r="Q54" s="333"/>
      <c r="R54" s="333"/>
      <c r="S54" s="333"/>
      <c r="T54" s="333"/>
      <c r="U54" s="333"/>
      <c r="V54" s="333"/>
    </row>
    <row r="55" spans="1:22" s="214" customFormat="1" x14ac:dyDescent="0.25">
      <c r="A55" s="235"/>
      <c r="B55" s="236"/>
      <c r="C55" s="237"/>
      <c r="H55" s="333"/>
      <c r="I55" s="333"/>
      <c r="J55" s="333"/>
      <c r="K55" s="333"/>
      <c r="L55" s="333"/>
      <c r="M55" s="333"/>
      <c r="N55" s="333"/>
      <c r="O55" s="333"/>
      <c r="P55" s="333"/>
      <c r="Q55" s="333"/>
      <c r="R55" s="333"/>
      <c r="S55" s="333"/>
      <c r="T55" s="333"/>
      <c r="U55" s="333"/>
      <c r="V55" s="333"/>
    </row>
    <row r="56" spans="1:22" s="214" customFormat="1" x14ac:dyDescent="0.25">
      <c r="A56" s="235"/>
      <c r="B56" s="236"/>
      <c r="C56" s="237"/>
      <c r="H56" s="333"/>
      <c r="I56" s="333"/>
      <c r="J56" s="333"/>
      <c r="K56" s="333"/>
      <c r="L56" s="333"/>
      <c r="M56" s="333"/>
      <c r="N56" s="333"/>
      <c r="O56" s="333"/>
      <c r="P56" s="333"/>
      <c r="Q56" s="333"/>
      <c r="R56" s="333"/>
      <c r="S56" s="333"/>
      <c r="T56" s="333"/>
      <c r="U56" s="333"/>
      <c r="V56" s="333"/>
    </row>
    <row r="57" spans="1:22" s="214" customFormat="1" x14ac:dyDescent="0.25">
      <c r="A57" s="235"/>
      <c r="B57" s="236"/>
      <c r="C57" s="237"/>
      <c r="H57" s="333"/>
      <c r="I57" s="333"/>
      <c r="J57" s="333"/>
      <c r="K57" s="333"/>
      <c r="L57" s="333"/>
      <c r="M57" s="333"/>
      <c r="N57" s="333"/>
      <c r="O57" s="333"/>
      <c r="P57" s="333"/>
      <c r="Q57" s="333"/>
      <c r="R57" s="333"/>
      <c r="S57" s="333"/>
      <c r="T57" s="333"/>
      <c r="U57" s="333"/>
      <c r="V57" s="333"/>
    </row>
    <row r="58" spans="1:22" s="214" customFormat="1" x14ac:dyDescent="0.25">
      <c r="A58" s="235"/>
      <c r="B58" s="236"/>
      <c r="C58" s="237"/>
      <c r="H58" s="333"/>
      <c r="I58" s="333"/>
      <c r="J58" s="333"/>
      <c r="K58" s="333"/>
      <c r="L58" s="333"/>
      <c r="M58" s="333"/>
      <c r="N58" s="333"/>
      <c r="O58" s="333"/>
      <c r="P58" s="333"/>
      <c r="Q58" s="333"/>
      <c r="R58" s="333"/>
      <c r="S58" s="333"/>
      <c r="T58" s="333"/>
      <c r="U58" s="333"/>
      <c r="V58" s="333"/>
    </row>
    <row r="59" spans="1:22" s="214" customFormat="1" x14ac:dyDescent="0.25">
      <c r="A59" s="235"/>
      <c r="B59" s="236"/>
      <c r="C59" s="237"/>
      <c r="H59" s="333"/>
      <c r="I59" s="333"/>
      <c r="J59" s="333"/>
      <c r="K59" s="333"/>
      <c r="L59" s="333"/>
      <c r="M59" s="333"/>
      <c r="N59" s="333"/>
      <c r="O59" s="333"/>
      <c r="P59" s="333"/>
      <c r="Q59" s="333"/>
      <c r="R59" s="333"/>
      <c r="S59" s="333"/>
      <c r="T59" s="333"/>
      <c r="U59" s="333"/>
      <c r="V59" s="333"/>
    </row>
    <row r="60" spans="1:22" s="214" customFormat="1" x14ac:dyDescent="0.25">
      <c r="A60" s="235"/>
      <c r="B60" s="236"/>
      <c r="C60" s="237"/>
      <c r="H60" s="333"/>
      <c r="I60" s="333"/>
      <c r="J60" s="333"/>
      <c r="K60" s="333"/>
      <c r="L60" s="333"/>
      <c r="M60" s="333"/>
      <c r="N60" s="333"/>
      <c r="O60" s="333"/>
      <c r="P60" s="333"/>
      <c r="Q60" s="333"/>
      <c r="R60" s="333"/>
      <c r="S60" s="333"/>
      <c r="T60" s="333"/>
      <c r="U60" s="333"/>
      <c r="V60" s="333"/>
    </row>
    <row r="61" spans="1:22" s="214" customFormat="1" x14ac:dyDescent="0.25">
      <c r="A61" s="235"/>
      <c r="B61" s="236"/>
      <c r="C61" s="237"/>
      <c r="H61" s="333"/>
      <c r="I61" s="333"/>
      <c r="J61" s="333"/>
      <c r="K61" s="333"/>
      <c r="L61" s="333"/>
      <c r="M61" s="333"/>
      <c r="N61" s="333"/>
      <c r="O61" s="333"/>
      <c r="P61" s="333"/>
      <c r="Q61" s="333"/>
      <c r="R61" s="333"/>
      <c r="S61" s="333"/>
      <c r="T61" s="333"/>
      <c r="U61" s="333"/>
      <c r="V61" s="333"/>
    </row>
    <row r="62" spans="1:22" s="214" customFormat="1" x14ac:dyDescent="0.25">
      <c r="A62" s="235"/>
      <c r="B62" s="236"/>
      <c r="C62" s="237"/>
      <c r="H62" s="333"/>
      <c r="I62" s="333"/>
      <c r="J62" s="333"/>
      <c r="K62" s="333"/>
      <c r="L62" s="333"/>
      <c r="M62" s="333"/>
      <c r="N62" s="333"/>
      <c r="O62" s="333"/>
      <c r="P62" s="333"/>
      <c r="Q62" s="333"/>
      <c r="R62" s="333"/>
      <c r="S62" s="333"/>
      <c r="T62" s="333"/>
      <c r="U62" s="333"/>
      <c r="V62" s="333"/>
    </row>
    <row r="63" spans="1:22" s="214" customFormat="1" x14ac:dyDescent="0.25">
      <c r="A63" s="235"/>
      <c r="B63" s="236"/>
      <c r="C63" s="237"/>
      <c r="H63" s="333"/>
      <c r="I63" s="333"/>
      <c r="J63" s="333"/>
      <c r="K63" s="333"/>
      <c r="L63" s="333"/>
      <c r="M63" s="333"/>
      <c r="N63" s="333"/>
      <c r="O63" s="333"/>
      <c r="P63" s="333"/>
      <c r="Q63" s="333"/>
      <c r="R63" s="333"/>
      <c r="S63" s="333"/>
      <c r="T63" s="333"/>
      <c r="U63" s="333"/>
      <c r="V63" s="333"/>
    </row>
    <row r="64" spans="1:22" s="214" customFormat="1" x14ac:dyDescent="0.25">
      <c r="A64" s="235"/>
      <c r="B64" s="236"/>
      <c r="C64" s="237"/>
      <c r="H64" s="333"/>
      <c r="I64" s="333"/>
      <c r="J64" s="333"/>
      <c r="K64" s="333"/>
      <c r="L64" s="333"/>
      <c r="M64" s="333"/>
      <c r="N64" s="333"/>
      <c r="O64" s="333"/>
      <c r="P64" s="333"/>
      <c r="Q64" s="333"/>
      <c r="R64" s="333"/>
      <c r="S64" s="333"/>
      <c r="T64" s="333"/>
      <c r="U64" s="333"/>
      <c r="V64" s="333"/>
    </row>
    <row r="65" spans="1:22" s="214" customFormat="1" x14ac:dyDescent="0.25">
      <c r="A65" s="235"/>
      <c r="B65" s="236"/>
      <c r="C65" s="237"/>
      <c r="H65" s="333"/>
      <c r="I65" s="333"/>
      <c r="J65" s="333"/>
      <c r="K65" s="333"/>
      <c r="L65" s="333"/>
      <c r="M65" s="333"/>
      <c r="N65" s="333"/>
      <c r="O65" s="333"/>
      <c r="P65" s="333"/>
      <c r="Q65" s="333"/>
      <c r="R65" s="333"/>
      <c r="S65" s="333"/>
      <c r="T65" s="333"/>
      <c r="U65" s="333"/>
      <c r="V65" s="333"/>
    </row>
    <row r="66" spans="1:22" s="214" customFormat="1" x14ac:dyDescent="0.25">
      <c r="A66" s="235"/>
      <c r="B66" s="236"/>
      <c r="C66" s="237"/>
      <c r="H66" s="333"/>
      <c r="I66" s="333"/>
      <c r="J66" s="333"/>
      <c r="K66" s="333"/>
      <c r="L66" s="333"/>
      <c r="M66" s="333"/>
      <c r="N66" s="333"/>
      <c r="O66" s="333"/>
      <c r="P66" s="333"/>
      <c r="Q66" s="333"/>
      <c r="R66" s="333"/>
      <c r="S66" s="333"/>
      <c r="T66" s="333"/>
      <c r="U66" s="333"/>
      <c r="V66" s="333"/>
    </row>
    <row r="67" spans="1:22" s="214" customFormat="1" x14ac:dyDescent="0.25">
      <c r="A67" s="235"/>
      <c r="B67" s="236"/>
      <c r="C67" s="237"/>
      <c r="H67" s="333"/>
      <c r="I67" s="333"/>
      <c r="J67" s="333"/>
      <c r="K67" s="333"/>
      <c r="L67" s="333"/>
      <c r="M67" s="333"/>
      <c r="N67" s="333"/>
      <c r="O67" s="333"/>
      <c r="P67" s="333"/>
      <c r="Q67" s="333"/>
      <c r="R67" s="333"/>
      <c r="S67" s="333"/>
      <c r="T67" s="333"/>
      <c r="U67" s="333"/>
      <c r="V67" s="333"/>
    </row>
    <row r="68" spans="1:22" s="214" customFormat="1" x14ac:dyDescent="0.25">
      <c r="A68" s="235"/>
      <c r="B68" s="236"/>
      <c r="C68" s="237"/>
      <c r="H68" s="333"/>
      <c r="I68" s="333"/>
      <c r="J68" s="333"/>
      <c r="K68" s="333"/>
      <c r="L68" s="333"/>
      <c r="M68" s="333"/>
      <c r="N68" s="333"/>
      <c r="O68" s="333"/>
      <c r="P68" s="333"/>
      <c r="Q68" s="333"/>
      <c r="R68" s="333"/>
      <c r="S68" s="333"/>
      <c r="T68" s="333"/>
      <c r="U68" s="333"/>
      <c r="V68" s="333"/>
    </row>
  </sheetData>
  <mergeCells count="1">
    <mergeCell ref="H1:V1048576"/>
  </mergeCells>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1921"/>
  <sheetViews>
    <sheetView showGridLines="0" zoomScaleNormal="100" workbookViewId="0">
      <selection activeCell="A2" sqref="A2"/>
    </sheetView>
  </sheetViews>
  <sheetFormatPr defaultColWidth="8.90625" defaultRowHeight="13" x14ac:dyDescent="0.25"/>
  <cols>
    <col min="1" max="1" width="12" style="169" customWidth="1"/>
    <col min="2" max="2" width="19.6328125" style="149" customWidth="1"/>
    <col min="3" max="3" width="20.36328125" style="149" customWidth="1"/>
    <col min="4" max="4" width="17.08984375" style="171" customWidth="1"/>
    <col min="5" max="5" width="13.08984375" style="171" bestFit="1" customWidth="1"/>
    <col min="6" max="6" width="14.08984375" style="149" customWidth="1"/>
    <col min="7" max="7" width="37" style="149" customWidth="1"/>
    <col min="8" max="9" width="14.453125" style="149" bestFit="1" customWidth="1"/>
    <col min="10" max="16" width="8.90625" style="253"/>
    <col min="17" max="16384" width="8.90625" style="149"/>
  </cols>
  <sheetData>
    <row r="1" spans="1:43" x14ac:dyDescent="0.3">
      <c r="A1" s="168"/>
      <c r="B1" s="148"/>
      <c r="C1" s="148"/>
    </row>
    <row r="2" spans="1:43" ht="30" customHeight="1" x14ac:dyDescent="0.25">
      <c r="A2" s="174" t="s">
        <v>4958</v>
      </c>
      <c r="B2" s="160"/>
      <c r="C2" s="160"/>
      <c r="D2" s="334"/>
      <c r="E2" s="334"/>
      <c r="F2" s="334"/>
    </row>
    <row r="3" spans="1:43" s="158" customFormat="1" ht="30" customHeight="1" x14ac:dyDescent="0.3">
      <c r="A3" s="174" t="s">
        <v>4959</v>
      </c>
      <c r="B3" s="161"/>
      <c r="C3" s="161"/>
      <c r="D3" s="335"/>
      <c r="E3" s="335"/>
      <c r="F3" s="335"/>
      <c r="G3" s="336" t="s">
        <v>4960</v>
      </c>
      <c r="H3" s="336"/>
      <c r="I3" s="336"/>
      <c r="J3" s="254"/>
      <c r="K3" s="254"/>
      <c r="L3" s="254"/>
      <c r="M3" s="254"/>
      <c r="N3" s="254"/>
      <c r="O3" s="254"/>
      <c r="P3" s="254"/>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row>
    <row r="4" spans="1:43" s="150" customFormat="1" ht="20.25" customHeight="1" x14ac:dyDescent="0.25">
      <c r="A4" s="168"/>
      <c r="D4" s="172"/>
      <c r="E4" s="172"/>
      <c r="J4" s="254"/>
      <c r="K4" s="254"/>
      <c r="L4" s="254"/>
      <c r="M4" s="254"/>
      <c r="N4" s="254"/>
      <c r="O4" s="254"/>
      <c r="P4" s="254"/>
    </row>
    <row r="5" spans="1:43" s="150" customFormat="1" ht="34.5" customHeight="1" x14ac:dyDescent="0.25">
      <c r="A5" s="162" t="s">
        <v>4998</v>
      </c>
      <c r="B5" s="163" t="s">
        <v>5012</v>
      </c>
      <c r="C5" s="164" t="s">
        <v>4926</v>
      </c>
      <c r="D5" s="165" t="s">
        <v>5017</v>
      </c>
      <c r="E5" s="165" t="s">
        <v>5018</v>
      </c>
      <c r="F5" s="165" t="s">
        <v>4943</v>
      </c>
      <c r="G5" s="165" t="s">
        <v>4927</v>
      </c>
      <c r="H5" s="165" t="s">
        <v>4994</v>
      </c>
      <c r="I5" s="165" t="s">
        <v>4993</v>
      </c>
      <c r="J5" s="254"/>
      <c r="K5" s="254"/>
      <c r="L5" s="254"/>
      <c r="M5" s="254"/>
      <c r="N5" s="254"/>
      <c r="O5" s="254"/>
      <c r="P5" s="254"/>
    </row>
    <row r="6" spans="1:43" ht="64.5" customHeight="1" x14ac:dyDescent="0.35">
      <c r="A6" s="166">
        <v>5</v>
      </c>
      <c r="B6" s="154" t="s">
        <v>5014</v>
      </c>
      <c r="C6" s="152" t="s">
        <v>5013</v>
      </c>
      <c r="D6" s="170">
        <v>42736</v>
      </c>
      <c r="E6" s="170">
        <v>42737</v>
      </c>
      <c r="F6" s="153">
        <v>2</v>
      </c>
      <c r="G6" s="241" t="s">
        <v>5046</v>
      </c>
      <c r="H6" s="151">
        <v>60</v>
      </c>
      <c r="I6" s="152" t="s">
        <v>5025</v>
      </c>
    </row>
    <row r="7" spans="1:43" ht="43.5" x14ac:dyDescent="0.35">
      <c r="A7" s="166">
        <v>5</v>
      </c>
      <c r="B7" s="154" t="s">
        <v>5015</v>
      </c>
      <c r="C7" s="152" t="s">
        <v>5013</v>
      </c>
      <c r="D7" s="170">
        <v>42738</v>
      </c>
      <c r="E7" s="170">
        <v>42739</v>
      </c>
      <c r="F7" s="153">
        <v>2</v>
      </c>
      <c r="G7" s="241" t="s">
        <v>5046</v>
      </c>
      <c r="H7" s="151">
        <v>50</v>
      </c>
      <c r="I7" s="152" t="s">
        <v>5025</v>
      </c>
    </row>
    <row r="8" spans="1:43" ht="43.5" x14ac:dyDescent="0.35">
      <c r="A8" s="166">
        <v>5</v>
      </c>
      <c r="B8" s="154" t="s">
        <v>5016</v>
      </c>
      <c r="C8" s="152" t="s">
        <v>5013</v>
      </c>
      <c r="D8" s="170">
        <v>42740</v>
      </c>
      <c r="E8" s="170">
        <v>42741</v>
      </c>
      <c r="F8" s="153">
        <v>2</v>
      </c>
      <c r="G8" s="241" t="s">
        <v>5046</v>
      </c>
      <c r="H8" s="151">
        <v>40</v>
      </c>
      <c r="I8" s="152" t="s">
        <v>5025</v>
      </c>
    </row>
    <row r="9" spans="1:43" s="182" customFormat="1" x14ac:dyDescent="0.25">
      <c r="A9" s="175"/>
      <c r="B9" s="176"/>
      <c r="C9" s="176"/>
      <c r="D9" s="177"/>
      <c r="E9" s="178"/>
      <c r="F9" s="176"/>
      <c r="G9" s="179"/>
      <c r="H9" s="180"/>
      <c r="I9" s="181"/>
      <c r="J9" s="253"/>
      <c r="K9" s="253"/>
      <c r="L9" s="253"/>
      <c r="M9" s="253"/>
      <c r="N9" s="253"/>
      <c r="O9" s="253"/>
      <c r="P9" s="253"/>
    </row>
    <row r="10" spans="1:43" ht="43.5" x14ac:dyDescent="0.35">
      <c r="A10" s="166">
        <v>6</v>
      </c>
      <c r="B10" s="154" t="s">
        <v>5014</v>
      </c>
      <c r="C10" s="154" t="s">
        <v>5020</v>
      </c>
      <c r="D10" s="170">
        <v>42742</v>
      </c>
      <c r="E10" s="170">
        <v>42743</v>
      </c>
      <c r="F10" s="153">
        <v>2</v>
      </c>
      <c r="G10" s="133" t="s">
        <v>5019</v>
      </c>
      <c r="H10" s="151">
        <v>55</v>
      </c>
      <c r="I10" s="152" t="s">
        <v>5026</v>
      </c>
    </row>
    <row r="11" spans="1:43" ht="43.5" x14ac:dyDescent="0.35">
      <c r="A11" s="166">
        <v>6</v>
      </c>
      <c r="B11" s="154" t="s">
        <v>5015</v>
      </c>
      <c r="C11" s="154" t="s">
        <v>5020</v>
      </c>
      <c r="D11" s="170">
        <v>42744</v>
      </c>
      <c r="E11" s="170">
        <v>42745</v>
      </c>
      <c r="F11" s="153">
        <v>2</v>
      </c>
      <c r="G11" s="133" t="s">
        <v>5019</v>
      </c>
      <c r="H11" s="151">
        <v>50</v>
      </c>
      <c r="I11" s="152" t="s">
        <v>5026</v>
      </c>
    </row>
    <row r="12" spans="1:43" ht="43.5" x14ac:dyDescent="0.35">
      <c r="A12" s="166">
        <v>6</v>
      </c>
      <c r="B12" s="154" t="s">
        <v>5016</v>
      </c>
      <c r="C12" s="154" t="s">
        <v>5020</v>
      </c>
      <c r="D12" s="170">
        <v>42746</v>
      </c>
      <c r="E12" s="170">
        <v>42747</v>
      </c>
      <c r="F12" s="153">
        <v>2</v>
      </c>
      <c r="G12" s="133" t="s">
        <v>5019</v>
      </c>
      <c r="H12" s="153">
        <v>45</v>
      </c>
      <c r="I12" s="152" t="s">
        <v>5026</v>
      </c>
    </row>
    <row r="13" spans="1:43" s="182" customFormat="1" x14ac:dyDescent="0.25">
      <c r="A13" s="175"/>
      <c r="B13" s="176"/>
      <c r="C13" s="176"/>
      <c r="D13" s="177"/>
      <c r="E13" s="178"/>
      <c r="F13" s="176"/>
      <c r="G13" s="183"/>
      <c r="H13" s="180"/>
      <c r="I13" s="181"/>
      <c r="J13" s="253"/>
      <c r="K13" s="253"/>
      <c r="L13" s="253"/>
      <c r="M13" s="253"/>
      <c r="N13" s="253"/>
      <c r="O13" s="253"/>
      <c r="P13" s="253"/>
    </row>
    <row r="14" spans="1:43" ht="43.5" x14ac:dyDescent="0.35">
      <c r="A14" s="166">
        <v>7</v>
      </c>
      <c r="B14" s="154" t="s">
        <v>5014</v>
      </c>
      <c r="C14" s="154" t="s">
        <v>5022</v>
      </c>
      <c r="D14" s="170">
        <v>42754</v>
      </c>
      <c r="E14" s="170">
        <v>42755</v>
      </c>
      <c r="F14" s="153">
        <v>2</v>
      </c>
      <c r="G14" s="133" t="s">
        <v>5021</v>
      </c>
      <c r="H14" s="151">
        <v>65</v>
      </c>
      <c r="I14" s="152" t="s">
        <v>5026</v>
      </c>
    </row>
    <row r="15" spans="1:43" ht="43.5" x14ac:dyDescent="0.35">
      <c r="A15" s="166">
        <v>7</v>
      </c>
      <c r="B15" s="154" t="s">
        <v>5015</v>
      </c>
      <c r="C15" s="154" t="s">
        <v>5022</v>
      </c>
      <c r="D15" s="170">
        <v>42756</v>
      </c>
      <c r="E15" s="170">
        <v>42757</v>
      </c>
      <c r="F15" s="153">
        <v>2</v>
      </c>
      <c r="G15" s="133" t="s">
        <v>5021</v>
      </c>
      <c r="H15" s="151">
        <v>60</v>
      </c>
      <c r="I15" s="152" t="s">
        <v>5026</v>
      </c>
    </row>
    <row r="16" spans="1:43" ht="43.5" x14ac:dyDescent="0.35">
      <c r="A16" s="166">
        <v>7</v>
      </c>
      <c r="B16" s="154" t="s">
        <v>5016</v>
      </c>
      <c r="C16" s="154" t="s">
        <v>5022</v>
      </c>
      <c r="D16" s="170">
        <v>42758</v>
      </c>
      <c r="E16" s="170">
        <v>42759</v>
      </c>
      <c r="F16" s="153">
        <v>2</v>
      </c>
      <c r="G16" s="133" t="s">
        <v>5021</v>
      </c>
      <c r="H16" s="151">
        <v>55</v>
      </c>
      <c r="I16" s="152" t="s">
        <v>5026</v>
      </c>
    </row>
    <row r="17" spans="1:16" s="182" customFormat="1" x14ac:dyDescent="0.25">
      <c r="A17" s="175"/>
      <c r="B17" s="176"/>
      <c r="C17" s="176"/>
      <c r="D17" s="177"/>
      <c r="E17" s="178"/>
      <c r="F17" s="176"/>
      <c r="G17" s="179"/>
      <c r="H17" s="176"/>
      <c r="I17" s="184"/>
      <c r="J17" s="253"/>
      <c r="K17" s="253"/>
      <c r="L17" s="253"/>
      <c r="M17" s="253"/>
      <c r="N17" s="253"/>
      <c r="O17" s="253"/>
      <c r="P17" s="253"/>
    </row>
    <row r="18" spans="1:16" ht="43.5" x14ac:dyDescent="0.35">
      <c r="A18" s="166">
        <v>8</v>
      </c>
      <c r="B18" s="154" t="s">
        <v>5014</v>
      </c>
      <c r="C18" s="166" t="s">
        <v>5024</v>
      </c>
      <c r="D18" s="170">
        <v>42760</v>
      </c>
      <c r="E18" s="170">
        <v>42761</v>
      </c>
      <c r="F18" s="153">
        <v>2</v>
      </c>
      <c r="G18" s="133" t="s">
        <v>5023</v>
      </c>
      <c r="H18" s="151">
        <v>120</v>
      </c>
      <c r="I18" s="152" t="s">
        <v>5027</v>
      </c>
    </row>
    <row r="19" spans="1:16" ht="43.5" x14ac:dyDescent="0.35">
      <c r="A19" s="166">
        <v>8</v>
      </c>
      <c r="B19" s="154" t="s">
        <v>5015</v>
      </c>
      <c r="C19" s="166" t="s">
        <v>5024</v>
      </c>
      <c r="D19" s="170">
        <v>42762</v>
      </c>
      <c r="E19" s="170">
        <v>42763</v>
      </c>
      <c r="F19" s="153">
        <v>2</v>
      </c>
      <c r="G19" s="133" t="s">
        <v>5023</v>
      </c>
      <c r="H19" s="151">
        <v>115</v>
      </c>
      <c r="I19" s="152" t="s">
        <v>5027</v>
      </c>
    </row>
    <row r="20" spans="1:16" ht="43.5" x14ac:dyDescent="0.35">
      <c r="A20" s="166">
        <v>8</v>
      </c>
      <c r="B20" s="154" t="s">
        <v>5016</v>
      </c>
      <c r="C20" s="166" t="s">
        <v>5024</v>
      </c>
      <c r="D20" s="170">
        <v>42764</v>
      </c>
      <c r="E20" s="170">
        <v>42765</v>
      </c>
      <c r="F20" s="153">
        <v>2</v>
      </c>
      <c r="G20" s="133" t="s">
        <v>5023</v>
      </c>
      <c r="H20" s="153">
        <v>110</v>
      </c>
      <c r="I20" s="152" t="s">
        <v>5027</v>
      </c>
    </row>
    <row r="21" spans="1:16" s="182" customFormat="1" x14ac:dyDescent="0.25">
      <c r="A21" s="185"/>
      <c r="B21" s="180"/>
      <c r="C21" s="180"/>
      <c r="D21" s="186"/>
      <c r="E21" s="187"/>
      <c r="F21" s="180"/>
      <c r="G21" s="179"/>
      <c r="H21" s="180"/>
      <c r="I21" s="180"/>
      <c r="J21" s="253"/>
      <c r="K21" s="253"/>
      <c r="L21" s="253"/>
      <c r="M21" s="253"/>
      <c r="N21" s="253"/>
      <c r="O21" s="253"/>
      <c r="P21" s="253"/>
    </row>
    <row r="22" spans="1:16" x14ac:dyDescent="0.25">
      <c r="A22" s="167"/>
      <c r="B22" s="153"/>
      <c r="C22" s="153"/>
      <c r="D22" s="173"/>
      <c r="E22" s="170"/>
      <c r="F22" s="153"/>
      <c r="G22" s="155"/>
      <c r="H22" s="153"/>
      <c r="I22" s="153"/>
    </row>
    <row r="23" spans="1:16" x14ac:dyDescent="0.25">
      <c r="A23" s="167"/>
      <c r="B23" s="153"/>
      <c r="C23" s="153"/>
      <c r="D23" s="173"/>
      <c r="E23" s="170"/>
      <c r="F23" s="153"/>
      <c r="G23" s="155"/>
      <c r="H23" s="153"/>
      <c r="I23" s="153"/>
    </row>
    <row r="24" spans="1:16" x14ac:dyDescent="0.25">
      <c r="A24" s="167"/>
      <c r="B24" s="153"/>
      <c r="C24" s="153"/>
      <c r="D24" s="173"/>
      <c r="E24" s="170"/>
      <c r="F24" s="153"/>
      <c r="G24" s="157"/>
      <c r="H24" s="153"/>
      <c r="I24" s="153"/>
    </row>
    <row r="25" spans="1:16" x14ac:dyDescent="0.25">
      <c r="A25" s="167"/>
      <c r="B25" s="153"/>
      <c r="C25" s="153"/>
      <c r="D25" s="173"/>
      <c r="E25" s="170"/>
      <c r="F25" s="153"/>
      <c r="G25" s="156"/>
      <c r="H25" s="153"/>
      <c r="I25" s="152"/>
    </row>
    <row r="26" spans="1:16" x14ac:dyDescent="0.25">
      <c r="A26" s="167"/>
      <c r="B26" s="153"/>
      <c r="C26" s="153"/>
      <c r="D26" s="173"/>
      <c r="E26" s="170"/>
      <c r="F26" s="153"/>
      <c r="G26" s="159"/>
      <c r="H26" s="153"/>
      <c r="I26" s="153"/>
    </row>
    <row r="27" spans="1:16" x14ac:dyDescent="0.25">
      <c r="A27" s="167"/>
      <c r="B27" s="153"/>
      <c r="C27" s="153"/>
      <c r="D27" s="173"/>
      <c r="E27" s="170"/>
      <c r="F27" s="153"/>
      <c r="G27" s="159"/>
      <c r="H27" s="153"/>
      <c r="I27" s="153"/>
    </row>
    <row r="28" spans="1:16" x14ac:dyDescent="0.25">
      <c r="A28" s="167"/>
      <c r="B28" s="153"/>
      <c r="C28" s="153"/>
      <c r="D28" s="173"/>
      <c r="E28" s="170"/>
      <c r="F28" s="153"/>
      <c r="G28" s="159"/>
      <c r="H28" s="153"/>
      <c r="I28" s="153"/>
    </row>
    <row r="29" spans="1:16" x14ac:dyDescent="0.25">
      <c r="A29" s="167"/>
      <c r="B29" s="153"/>
      <c r="C29" s="153"/>
      <c r="D29" s="173"/>
      <c r="E29" s="170"/>
      <c r="F29" s="153"/>
      <c r="G29" s="159"/>
      <c r="H29" s="153"/>
      <c r="I29" s="153"/>
    </row>
    <row r="30" spans="1:16" x14ac:dyDescent="0.25">
      <c r="A30" s="167"/>
      <c r="B30" s="153"/>
      <c r="C30" s="153"/>
      <c r="D30" s="173"/>
      <c r="E30" s="170"/>
      <c r="F30" s="153"/>
      <c r="G30" s="159"/>
      <c r="H30" s="153"/>
      <c r="I30" s="153"/>
    </row>
    <row r="31" spans="1:16" x14ac:dyDescent="0.25">
      <c r="A31" s="167"/>
      <c r="B31" s="153"/>
      <c r="C31" s="153"/>
      <c r="D31" s="173"/>
      <c r="E31" s="170"/>
      <c r="F31" s="153"/>
      <c r="G31" s="159"/>
      <c r="H31" s="153"/>
      <c r="I31" s="153"/>
    </row>
    <row r="32" spans="1:16" x14ac:dyDescent="0.25">
      <c r="A32" s="167"/>
      <c r="B32" s="153"/>
      <c r="C32" s="153"/>
      <c r="D32" s="173"/>
      <c r="E32" s="170"/>
      <c r="F32" s="153"/>
      <c r="G32" s="159"/>
      <c r="H32" s="153"/>
      <c r="I32" s="153"/>
    </row>
    <row r="33" spans="1:9" x14ac:dyDescent="0.25">
      <c r="A33" s="167"/>
      <c r="B33" s="153"/>
      <c r="C33" s="153"/>
      <c r="D33" s="173"/>
      <c r="E33" s="170"/>
      <c r="F33" s="153"/>
      <c r="G33" s="159"/>
      <c r="H33" s="153"/>
      <c r="I33" s="153"/>
    </row>
    <row r="34" spans="1:9" x14ac:dyDescent="0.25">
      <c r="A34" s="167"/>
      <c r="B34" s="153"/>
      <c r="C34" s="153"/>
      <c r="D34" s="173"/>
      <c r="E34" s="170"/>
      <c r="F34" s="153"/>
      <c r="G34" s="159"/>
      <c r="H34" s="153"/>
      <c r="I34" s="153"/>
    </row>
    <row r="35" spans="1:9" x14ac:dyDescent="0.25">
      <c r="A35" s="167"/>
      <c r="B35" s="153"/>
      <c r="C35" s="153"/>
      <c r="D35" s="173"/>
      <c r="E35" s="170"/>
      <c r="F35" s="153"/>
      <c r="G35" s="159"/>
      <c r="H35" s="153"/>
      <c r="I35" s="153"/>
    </row>
    <row r="36" spans="1:9" ht="12.5" x14ac:dyDescent="0.25">
      <c r="A36" s="149"/>
      <c r="D36" s="149"/>
      <c r="E36" s="149"/>
    </row>
    <row r="37" spans="1:9" ht="12" customHeight="1" x14ac:dyDescent="0.25">
      <c r="A37" s="149"/>
      <c r="D37" s="149"/>
      <c r="E37" s="149"/>
    </row>
    <row r="38" spans="1:9" ht="12.5" x14ac:dyDescent="0.25">
      <c r="A38" s="149"/>
      <c r="D38" s="149"/>
      <c r="E38" s="149"/>
    </row>
    <row r="39" spans="1:9" ht="12.5" x14ac:dyDescent="0.25">
      <c r="A39" s="149"/>
      <c r="D39" s="149"/>
      <c r="E39" s="149"/>
    </row>
    <row r="40" spans="1:9" ht="12.5" x14ac:dyDescent="0.25">
      <c r="A40" s="149"/>
      <c r="D40" s="149"/>
      <c r="E40" s="149"/>
    </row>
    <row r="41" spans="1:9" ht="12.5" x14ac:dyDescent="0.25">
      <c r="A41" s="149"/>
      <c r="D41" s="149"/>
      <c r="E41" s="149"/>
    </row>
    <row r="42" spans="1:9" ht="12.5" x14ac:dyDescent="0.25">
      <c r="A42" s="149"/>
      <c r="D42" s="149"/>
      <c r="E42" s="149"/>
    </row>
    <row r="43" spans="1:9" ht="12.5" x14ac:dyDescent="0.25">
      <c r="A43" s="149"/>
      <c r="D43" s="149"/>
      <c r="E43" s="149"/>
    </row>
    <row r="44" spans="1:9" ht="12.5" x14ac:dyDescent="0.25">
      <c r="A44" s="149"/>
      <c r="D44" s="149"/>
      <c r="E44" s="149"/>
    </row>
    <row r="45" spans="1:9" ht="12.5" x14ac:dyDescent="0.25">
      <c r="A45" s="149"/>
      <c r="D45" s="149"/>
      <c r="E45" s="149"/>
    </row>
    <row r="46" spans="1:9" ht="12.5" x14ac:dyDescent="0.25">
      <c r="A46" s="149"/>
      <c r="D46" s="149"/>
      <c r="E46" s="149"/>
    </row>
    <row r="47" spans="1:9" ht="12.5" x14ac:dyDescent="0.25">
      <c r="A47" s="149"/>
      <c r="D47" s="149"/>
      <c r="E47" s="149"/>
    </row>
    <row r="48" spans="1:9" ht="12.5" x14ac:dyDescent="0.25">
      <c r="A48" s="149"/>
      <c r="D48" s="149"/>
      <c r="E48" s="149"/>
    </row>
    <row r="49" spans="1:5" ht="12.5" x14ac:dyDescent="0.25">
      <c r="A49" s="149"/>
      <c r="D49" s="149"/>
      <c r="E49" s="149"/>
    </row>
    <row r="50" spans="1:5" ht="12.5" x14ac:dyDescent="0.25">
      <c r="A50" s="149"/>
      <c r="D50" s="149"/>
      <c r="E50" s="149"/>
    </row>
    <row r="51" spans="1:5" ht="12.5" x14ac:dyDescent="0.25">
      <c r="A51" s="149"/>
      <c r="D51" s="149"/>
      <c r="E51" s="149"/>
    </row>
    <row r="52" spans="1:5" ht="12.5" x14ac:dyDescent="0.25">
      <c r="A52" s="149"/>
      <c r="D52" s="149"/>
      <c r="E52" s="149"/>
    </row>
    <row r="53" spans="1:5" ht="12.5" x14ac:dyDescent="0.25">
      <c r="A53" s="149"/>
      <c r="D53" s="149"/>
      <c r="E53" s="149"/>
    </row>
    <row r="54" spans="1:5" ht="12.5" x14ac:dyDescent="0.25">
      <c r="A54" s="149"/>
      <c r="D54" s="149"/>
      <c r="E54" s="149"/>
    </row>
    <row r="55" spans="1:5" ht="12.5" x14ac:dyDescent="0.25">
      <c r="A55" s="149"/>
      <c r="D55" s="149"/>
      <c r="E55" s="149"/>
    </row>
    <row r="56" spans="1:5" ht="12.5" x14ac:dyDescent="0.25">
      <c r="A56" s="149"/>
      <c r="D56" s="149"/>
      <c r="E56" s="149"/>
    </row>
    <row r="57" spans="1:5" ht="12.5" x14ac:dyDescent="0.25">
      <c r="A57" s="149"/>
      <c r="D57" s="149"/>
      <c r="E57" s="149"/>
    </row>
    <row r="58" spans="1:5" ht="12.5" x14ac:dyDescent="0.25">
      <c r="A58" s="149"/>
      <c r="D58" s="149"/>
      <c r="E58" s="149"/>
    </row>
    <row r="59" spans="1:5" ht="12.5" x14ac:dyDescent="0.25">
      <c r="A59" s="149"/>
      <c r="D59" s="149"/>
      <c r="E59" s="149"/>
    </row>
    <row r="60" spans="1:5" ht="12.5" x14ac:dyDescent="0.25">
      <c r="A60" s="149"/>
      <c r="D60" s="149"/>
      <c r="E60" s="149"/>
    </row>
    <row r="61" spans="1:5" ht="12.5" x14ac:dyDescent="0.25">
      <c r="A61" s="149"/>
      <c r="D61" s="149"/>
      <c r="E61" s="149"/>
    </row>
    <row r="62" spans="1:5" ht="12.5" x14ac:dyDescent="0.25">
      <c r="A62" s="149"/>
      <c r="D62" s="149"/>
      <c r="E62" s="149"/>
    </row>
    <row r="63" spans="1:5" ht="12.5" x14ac:dyDescent="0.25">
      <c r="A63" s="149"/>
      <c r="D63" s="149"/>
      <c r="E63" s="149"/>
    </row>
    <row r="64" spans="1:5" ht="12.5" x14ac:dyDescent="0.25">
      <c r="A64" s="149"/>
      <c r="D64" s="149"/>
      <c r="E64" s="149"/>
    </row>
    <row r="65" spans="1:5" ht="12.5" x14ac:dyDescent="0.25">
      <c r="A65" s="149"/>
      <c r="D65" s="149"/>
      <c r="E65" s="149"/>
    </row>
    <row r="66" spans="1:5" ht="12.5" x14ac:dyDescent="0.25">
      <c r="A66" s="149"/>
      <c r="D66" s="149"/>
      <c r="E66" s="149"/>
    </row>
    <row r="67" spans="1:5" ht="12.5" x14ac:dyDescent="0.25">
      <c r="A67" s="149"/>
      <c r="D67" s="149"/>
      <c r="E67" s="149"/>
    </row>
    <row r="68" spans="1:5" ht="12.5" x14ac:dyDescent="0.25">
      <c r="A68" s="149"/>
      <c r="D68" s="149"/>
      <c r="E68" s="149"/>
    </row>
    <row r="69" spans="1:5" ht="12.5" x14ac:dyDescent="0.25">
      <c r="A69" s="149"/>
      <c r="D69" s="149"/>
      <c r="E69" s="149"/>
    </row>
    <row r="70" spans="1:5" ht="12.5" x14ac:dyDescent="0.25">
      <c r="A70" s="149"/>
      <c r="D70" s="149"/>
      <c r="E70" s="149"/>
    </row>
    <row r="71" spans="1:5" ht="12.5" x14ac:dyDescent="0.25">
      <c r="A71" s="149"/>
      <c r="D71" s="149"/>
      <c r="E71" s="149"/>
    </row>
    <row r="72" spans="1:5" ht="12.5" x14ac:dyDescent="0.25">
      <c r="A72" s="149"/>
      <c r="D72" s="149"/>
      <c r="E72" s="149"/>
    </row>
    <row r="73" spans="1:5" ht="12.5" x14ac:dyDescent="0.25">
      <c r="A73" s="149"/>
      <c r="D73" s="149"/>
      <c r="E73" s="149"/>
    </row>
    <row r="74" spans="1:5" ht="12.5" x14ac:dyDescent="0.25">
      <c r="A74" s="149"/>
      <c r="D74" s="149"/>
      <c r="E74" s="149"/>
    </row>
    <row r="75" spans="1:5" ht="12.5" x14ac:dyDescent="0.25">
      <c r="A75" s="149"/>
      <c r="D75" s="149"/>
      <c r="E75" s="149"/>
    </row>
    <row r="76" spans="1:5" ht="12.5" x14ac:dyDescent="0.25">
      <c r="A76" s="149"/>
      <c r="D76" s="149"/>
      <c r="E76" s="149"/>
    </row>
    <row r="77" spans="1:5" ht="12.5" x14ac:dyDescent="0.25">
      <c r="A77" s="149"/>
      <c r="D77" s="149"/>
      <c r="E77" s="149"/>
    </row>
    <row r="78" spans="1:5" ht="12.5" x14ac:dyDescent="0.25">
      <c r="A78" s="149"/>
      <c r="D78" s="149"/>
      <c r="E78" s="149"/>
    </row>
    <row r="79" spans="1:5" ht="12.5" x14ac:dyDescent="0.25">
      <c r="A79" s="149"/>
      <c r="D79" s="149"/>
      <c r="E79" s="149"/>
    </row>
    <row r="80" spans="1:5" ht="12.5" x14ac:dyDescent="0.25">
      <c r="A80" s="149"/>
      <c r="D80" s="149"/>
      <c r="E80" s="149"/>
    </row>
    <row r="81" spans="1:5" ht="12.5" x14ac:dyDescent="0.25">
      <c r="A81" s="149"/>
      <c r="D81" s="149"/>
      <c r="E81" s="149"/>
    </row>
    <row r="82" spans="1:5" ht="12.5" x14ac:dyDescent="0.25">
      <c r="A82" s="149"/>
      <c r="D82" s="149"/>
      <c r="E82" s="149"/>
    </row>
    <row r="83" spans="1:5" ht="12.5" x14ac:dyDescent="0.25">
      <c r="A83" s="149"/>
      <c r="D83" s="149"/>
      <c r="E83" s="149"/>
    </row>
    <row r="84" spans="1:5" ht="12.5" x14ac:dyDescent="0.25">
      <c r="A84" s="149"/>
      <c r="D84" s="149"/>
      <c r="E84" s="149"/>
    </row>
    <row r="85" spans="1:5" ht="12.5" x14ac:dyDescent="0.25">
      <c r="A85" s="149"/>
      <c r="D85" s="149"/>
      <c r="E85" s="149"/>
    </row>
    <row r="86" spans="1:5" ht="12.5" x14ac:dyDescent="0.25">
      <c r="A86" s="149"/>
      <c r="D86" s="149"/>
      <c r="E86" s="149"/>
    </row>
    <row r="87" spans="1:5" ht="12.5" x14ac:dyDescent="0.25">
      <c r="A87" s="149"/>
      <c r="D87" s="149"/>
      <c r="E87" s="149"/>
    </row>
    <row r="88" spans="1:5" ht="12.5" x14ac:dyDescent="0.25">
      <c r="A88" s="149"/>
      <c r="D88" s="149"/>
      <c r="E88" s="149"/>
    </row>
    <row r="89" spans="1:5" ht="12.5" x14ac:dyDescent="0.25">
      <c r="A89" s="149"/>
      <c r="D89" s="149"/>
      <c r="E89" s="149"/>
    </row>
    <row r="90" spans="1:5" ht="12.5" x14ac:dyDescent="0.25">
      <c r="A90" s="149"/>
      <c r="D90" s="149"/>
      <c r="E90" s="149"/>
    </row>
    <row r="91" spans="1:5" ht="12.5" x14ac:dyDescent="0.25">
      <c r="A91" s="149"/>
      <c r="D91" s="149"/>
      <c r="E91" s="149"/>
    </row>
    <row r="92" spans="1:5" ht="12.5" x14ac:dyDescent="0.25">
      <c r="A92" s="149"/>
      <c r="D92" s="149"/>
      <c r="E92" s="149"/>
    </row>
    <row r="93" spans="1:5" ht="12.5" x14ac:dyDescent="0.25">
      <c r="A93" s="149"/>
      <c r="D93" s="149"/>
      <c r="E93" s="149"/>
    </row>
    <row r="94" spans="1:5" ht="12.5" x14ac:dyDescent="0.25">
      <c r="A94" s="149"/>
      <c r="D94" s="149"/>
      <c r="E94" s="149"/>
    </row>
    <row r="95" spans="1:5" ht="12.5" x14ac:dyDescent="0.25">
      <c r="A95" s="149"/>
      <c r="D95" s="149"/>
      <c r="E95" s="149"/>
    </row>
    <row r="96" spans="1:5" ht="12.5" x14ac:dyDescent="0.25">
      <c r="A96" s="149"/>
      <c r="D96" s="149"/>
      <c r="E96" s="149"/>
    </row>
    <row r="97" spans="1:5" ht="12.5" x14ac:dyDescent="0.25">
      <c r="A97" s="149"/>
      <c r="D97" s="149"/>
      <c r="E97" s="149"/>
    </row>
    <row r="98" spans="1:5" ht="12.5" x14ac:dyDescent="0.25">
      <c r="A98" s="149"/>
      <c r="D98" s="149"/>
      <c r="E98" s="149"/>
    </row>
    <row r="99" spans="1:5" ht="12.5" x14ac:dyDescent="0.25">
      <c r="A99" s="149"/>
      <c r="D99" s="149"/>
      <c r="E99" s="149"/>
    </row>
    <row r="100" spans="1:5" ht="12.5" x14ac:dyDescent="0.25">
      <c r="A100" s="149"/>
      <c r="D100" s="149"/>
      <c r="E100" s="149"/>
    </row>
    <row r="101" spans="1:5" ht="12.5" x14ac:dyDescent="0.25">
      <c r="A101" s="149"/>
      <c r="D101" s="149"/>
      <c r="E101" s="149"/>
    </row>
    <row r="102" spans="1:5" ht="12.5" x14ac:dyDescent="0.25">
      <c r="A102" s="149"/>
      <c r="D102" s="149"/>
      <c r="E102" s="149"/>
    </row>
    <row r="103" spans="1:5" ht="12.5" x14ac:dyDescent="0.25">
      <c r="A103" s="149"/>
      <c r="D103" s="149"/>
      <c r="E103" s="149"/>
    </row>
    <row r="104" spans="1:5" ht="12.5" x14ac:dyDescent="0.25">
      <c r="A104" s="149"/>
      <c r="D104" s="149"/>
      <c r="E104" s="149"/>
    </row>
    <row r="105" spans="1:5" ht="12.5" x14ac:dyDescent="0.25">
      <c r="A105" s="149"/>
      <c r="D105" s="149"/>
      <c r="E105" s="149"/>
    </row>
    <row r="106" spans="1:5" ht="12.5" x14ac:dyDescent="0.25">
      <c r="A106" s="149"/>
      <c r="D106" s="149"/>
      <c r="E106" s="149"/>
    </row>
    <row r="107" spans="1:5" ht="12.5" x14ac:dyDescent="0.25">
      <c r="A107" s="149"/>
      <c r="D107" s="149"/>
      <c r="E107" s="149"/>
    </row>
    <row r="108" spans="1:5" ht="12.5" x14ac:dyDescent="0.25">
      <c r="A108" s="149"/>
      <c r="D108" s="149"/>
      <c r="E108" s="149"/>
    </row>
    <row r="109" spans="1:5" ht="12.5" x14ac:dyDescent="0.25">
      <c r="A109" s="149"/>
      <c r="D109" s="149"/>
      <c r="E109" s="149"/>
    </row>
    <row r="110" spans="1:5" ht="12.5" x14ac:dyDescent="0.25">
      <c r="A110" s="149"/>
      <c r="D110" s="149"/>
      <c r="E110" s="149"/>
    </row>
    <row r="111" spans="1:5" ht="12.5" x14ac:dyDescent="0.25">
      <c r="A111" s="149"/>
      <c r="D111" s="149"/>
      <c r="E111" s="149"/>
    </row>
    <row r="112" spans="1:5" ht="12.5" x14ac:dyDescent="0.25">
      <c r="A112" s="149"/>
      <c r="D112" s="149"/>
      <c r="E112" s="149"/>
    </row>
    <row r="113" spans="1:5" ht="12.5" x14ac:dyDescent="0.25">
      <c r="A113" s="149"/>
      <c r="D113" s="149"/>
      <c r="E113" s="149"/>
    </row>
    <row r="114" spans="1:5" ht="12.5" x14ac:dyDescent="0.25">
      <c r="A114" s="149"/>
      <c r="D114" s="149"/>
      <c r="E114" s="149"/>
    </row>
    <row r="115" spans="1:5" ht="12.5" x14ac:dyDescent="0.25">
      <c r="A115" s="149"/>
      <c r="D115" s="149"/>
      <c r="E115" s="149"/>
    </row>
    <row r="116" spans="1:5" ht="12.5" x14ac:dyDescent="0.25">
      <c r="A116" s="149"/>
      <c r="D116" s="149"/>
      <c r="E116" s="149"/>
    </row>
    <row r="117" spans="1:5" ht="12.5" x14ac:dyDescent="0.25">
      <c r="A117" s="149"/>
      <c r="D117" s="149"/>
      <c r="E117" s="149"/>
    </row>
    <row r="118" spans="1:5" ht="12.5" x14ac:dyDescent="0.25">
      <c r="A118" s="149"/>
      <c r="D118" s="149"/>
      <c r="E118" s="149"/>
    </row>
    <row r="119" spans="1:5" ht="12.5" x14ac:dyDescent="0.25">
      <c r="A119" s="149"/>
      <c r="D119" s="149"/>
      <c r="E119" s="149"/>
    </row>
    <row r="120" spans="1:5" ht="12.5" x14ac:dyDescent="0.25">
      <c r="A120" s="149"/>
      <c r="D120" s="149"/>
      <c r="E120" s="149"/>
    </row>
    <row r="121" spans="1:5" ht="12.5" x14ac:dyDescent="0.25">
      <c r="A121" s="149"/>
      <c r="D121" s="149"/>
      <c r="E121" s="149"/>
    </row>
    <row r="122" spans="1:5" ht="12.5" x14ac:dyDescent="0.25">
      <c r="A122" s="149"/>
      <c r="D122" s="149"/>
      <c r="E122" s="149"/>
    </row>
    <row r="123" spans="1:5" ht="12.5" x14ac:dyDescent="0.25">
      <c r="A123" s="149"/>
      <c r="D123" s="149"/>
      <c r="E123" s="149"/>
    </row>
    <row r="124" spans="1:5" ht="12.5" x14ac:dyDescent="0.25">
      <c r="A124" s="149"/>
      <c r="D124" s="149"/>
      <c r="E124" s="149"/>
    </row>
    <row r="125" spans="1:5" ht="12.5" x14ac:dyDescent="0.25">
      <c r="A125" s="149"/>
      <c r="D125" s="149"/>
      <c r="E125" s="149"/>
    </row>
    <row r="126" spans="1:5" ht="12.5" x14ac:dyDescent="0.25">
      <c r="A126" s="149"/>
      <c r="D126" s="149"/>
      <c r="E126" s="149"/>
    </row>
    <row r="127" spans="1:5" ht="12.5" x14ac:dyDescent="0.25">
      <c r="A127" s="149"/>
      <c r="D127" s="149"/>
      <c r="E127" s="149"/>
    </row>
    <row r="128" spans="1:5" ht="12.5" x14ac:dyDescent="0.25">
      <c r="A128" s="149"/>
      <c r="D128" s="149"/>
      <c r="E128" s="149"/>
    </row>
    <row r="129" spans="1:5" ht="12.5" x14ac:dyDescent="0.25">
      <c r="A129" s="149"/>
      <c r="D129" s="149"/>
      <c r="E129" s="149"/>
    </row>
    <row r="130" spans="1:5" ht="12.5" x14ac:dyDescent="0.25">
      <c r="A130" s="149"/>
      <c r="D130" s="149"/>
      <c r="E130" s="149"/>
    </row>
    <row r="131" spans="1:5" ht="12.5" x14ac:dyDescent="0.25">
      <c r="A131" s="149"/>
      <c r="D131" s="149"/>
      <c r="E131" s="149"/>
    </row>
    <row r="132" spans="1:5" ht="12.5" x14ac:dyDescent="0.25">
      <c r="A132" s="149"/>
      <c r="D132" s="149"/>
      <c r="E132" s="149"/>
    </row>
    <row r="133" spans="1:5" ht="12.5" x14ac:dyDescent="0.25">
      <c r="A133" s="149"/>
      <c r="D133" s="149"/>
      <c r="E133" s="149"/>
    </row>
    <row r="134" spans="1:5" ht="12.5" x14ac:dyDescent="0.25">
      <c r="A134" s="149"/>
      <c r="D134" s="149"/>
      <c r="E134" s="149"/>
    </row>
    <row r="135" spans="1:5" ht="12.5" x14ac:dyDescent="0.25">
      <c r="A135" s="149"/>
      <c r="D135" s="149"/>
      <c r="E135" s="149"/>
    </row>
    <row r="136" spans="1:5" ht="12.5" x14ac:dyDescent="0.25">
      <c r="A136" s="149"/>
      <c r="D136" s="149"/>
      <c r="E136" s="149"/>
    </row>
    <row r="137" spans="1:5" ht="12.5" x14ac:dyDescent="0.25">
      <c r="A137" s="149"/>
      <c r="D137" s="149"/>
      <c r="E137" s="149"/>
    </row>
    <row r="138" spans="1:5" ht="12.5" x14ac:dyDescent="0.25">
      <c r="A138" s="149"/>
      <c r="D138" s="149"/>
      <c r="E138" s="149"/>
    </row>
    <row r="139" spans="1:5" ht="12.5" x14ac:dyDescent="0.25">
      <c r="A139" s="149"/>
      <c r="D139" s="149"/>
      <c r="E139" s="149"/>
    </row>
    <row r="140" spans="1:5" ht="12.5" x14ac:dyDescent="0.25">
      <c r="A140" s="149"/>
      <c r="D140" s="149"/>
      <c r="E140" s="149"/>
    </row>
    <row r="141" spans="1:5" ht="12.5" x14ac:dyDescent="0.25">
      <c r="A141" s="149"/>
      <c r="D141" s="149"/>
      <c r="E141" s="149"/>
    </row>
    <row r="142" spans="1:5" ht="12.5" x14ac:dyDescent="0.25">
      <c r="A142" s="149"/>
      <c r="D142" s="149"/>
      <c r="E142" s="149"/>
    </row>
    <row r="143" spans="1:5" ht="12.5" x14ac:dyDescent="0.25">
      <c r="A143" s="149"/>
      <c r="D143" s="149"/>
      <c r="E143" s="149"/>
    </row>
    <row r="144" spans="1:5" ht="12.5" x14ac:dyDescent="0.25">
      <c r="A144" s="149"/>
      <c r="D144" s="149"/>
      <c r="E144" s="149"/>
    </row>
    <row r="145" spans="1:5" ht="12.5" x14ac:dyDescent="0.25">
      <c r="A145" s="149"/>
      <c r="D145" s="149"/>
      <c r="E145" s="149"/>
    </row>
    <row r="146" spans="1:5" ht="12.5" x14ac:dyDescent="0.25">
      <c r="A146" s="149"/>
      <c r="D146" s="149"/>
      <c r="E146" s="149"/>
    </row>
    <row r="147" spans="1:5" ht="12.5" x14ac:dyDescent="0.25">
      <c r="A147" s="149"/>
      <c r="D147" s="149"/>
      <c r="E147" s="149"/>
    </row>
    <row r="148" spans="1:5" ht="12.5" x14ac:dyDescent="0.25">
      <c r="A148" s="149"/>
      <c r="D148" s="149"/>
      <c r="E148" s="149"/>
    </row>
    <row r="149" spans="1:5" ht="12.5" x14ac:dyDescent="0.25">
      <c r="A149" s="149"/>
      <c r="D149" s="149"/>
      <c r="E149" s="149"/>
    </row>
    <row r="150" spans="1:5" ht="12.5" x14ac:dyDescent="0.25">
      <c r="A150" s="149"/>
      <c r="D150" s="149"/>
      <c r="E150" s="149"/>
    </row>
    <row r="151" spans="1:5" ht="12.5" x14ac:dyDescent="0.25">
      <c r="A151" s="149"/>
      <c r="D151" s="149"/>
      <c r="E151" s="149"/>
    </row>
    <row r="152" spans="1:5" ht="12.5" x14ac:dyDescent="0.25">
      <c r="A152" s="149"/>
      <c r="D152" s="149"/>
      <c r="E152" s="149"/>
    </row>
    <row r="153" spans="1:5" ht="12.5" x14ac:dyDescent="0.25">
      <c r="A153" s="149"/>
      <c r="D153" s="149"/>
      <c r="E153" s="149"/>
    </row>
    <row r="154" spans="1:5" ht="12.5" x14ac:dyDescent="0.25">
      <c r="A154" s="149"/>
      <c r="D154" s="149"/>
      <c r="E154" s="149"/>
    </row>
    <row r="155" spans="1:5" ht="12.5" x14ac:dyDescent="0.25">
      <c r="A155" s="149"/>
      <c r="D155" s="149"/>
      <c r="E155" s="149"/>
    </row>
    <row r="156" spans="1:5" ht="12.5" x14ac:dyDescent="0.25">
      <c r="A156" s="149"/>
      <c r="D156" s="149"/>
      <c r="E156" s="149"/>
    </row>
    <row r="157" spans="1:5" ht="12.5" x14ac:dyDescent="0.25">
      <c r="A157" s="149"/>
      <c r="D157" s="149"/>
      <c r="E157" s="149"/>
    </row>
    <row r="158" spans="1:5" ht="12.5" x14ac:dyDescent="0.25">
      <c r="A158" s="149"/>
      <c r="D158" s="149"/>
      <c r="E158" s="149"/>
    </row>
    <row r="159" spans="1:5" ht="12.5" x14ac:dyDescent="0.25">
      <c r="A159" s="149"/>
      <c r="D159" s="149"/>
      <c r="E159" s="149"/>
    </row>
    <row r="160" spans="1:5" ht="12.5" x14ac:dyDescent="0.25">
      <c r="A160" s="149"/>
      <c r="D160" s="149"/>
      <c r="E160" s="149"/>
    </row>
    <row r="161" spans="1:5" ht="12.5" x14ac:dyDescent="0.25">
      <c r="A161" s="149"/>
      <c r="D161" s="149"/>
      <c r="E161" s="149"/>
    </row>
    <row r="162" spans="1:5" ht="12.5" x14ac:dyDescent="0.25">
      <c r="A162" s="149"/>
      <c r="D162" s="149"/>
      <c r="E162" s="149"/>
    </row>
    <row r="163" spans="1:5" ht="12.5" x14ac:dyDescent="0.25">
      <c r="A163" s="149"/>
      <c r="D163" s="149"/>
      <c r="E163" s="149"/>
    </row>
    <row r="164" spans="1:5" ht="12.5" x14ac:dyDescent="0.25">
      <c r="A164" s="149"/>
      <c r="D164" s="149"/>
      <c r="E164" s="149"/>
    </row>
    <row r="165" spans="1:5" ht="12.5" x14ac:dyDescent="0.25">
      <c r="A165" s="149"/>
      <c r="D165" s="149"/>
      <c r="E165" s="149"/>
    </row>
    <row r="166" spans="1:5" ht="12.5" x14ac:dyDescent="0.25">
      <c r="A166" s="149"/>
      <c r="D166" s="149"/>
      <c r="E166" s="149"/>
    </row>
    <row r="167" spans="1:5" ht="12.5" x14ac:dyDescent="0.25">
      <c r="A167" s="149"/>
      <c r="D167" s="149"/>
      <c r="E167" s="149"/>
    </row>
    <row r="168" spans="1:5" ht="12.5" x14ac:dyDescent="0.25">
      <c r="A168" s="149"/>
      <c r="D168" s="149"/>
      <c r="E168" s="149"/>
    </row>
    <row r="169" spans="1:5" ht="12.5" x14ac:dyDescent="0.25">
      <c r="A169" s="149"/>
      <c r="D169" s="149"/>
      <c r="E169" s="149"/>
    </row>
    <row r="170" spans="1:5" ht="12.5" x14ac:dyDescent="0.25">
      <c r="A170" s="149"/>
      <c r="D170" s="149"/>
      <c r="E170" s="149"/>
    </row>
    <row r="171" spans="1:5" ht="12.5" x14ac:dyDescent="0.25">
      <c r="A171" s="149"/>
      <c r="D171" s="149"/>
      <c r="E171" s="149"/>
    </row>
    <row r="172" spans="1:5" ht="12.5" x14ac:dyDescent="0.25">
      <c r="A172" s="149"/>
      <c r="D172" s="149"/>
      <c r="E172" s="149"/>
    </row>
    <row r="173" spans="1:5" ht="12.5" x14ac:dyDescent="0.25">
      <c r="A173" s="149"/>
      <c r="D173" s="149"/>
      <c r="E173" s="149"/>
    </row>
    <row r="174" spans="1:5" ht="12.5" x14ac:dyDescent="0.25">
      <c r="A174" s="149"/>
      <c r="D174" s="149"/>
      <c r="E174" s="149"/>
    </row>
    <row r="175" spans="1:5" ht="12.5" x14ac:dyDescent="0.25">
      <c r="A175" s="149"/>
      <c r="D175" s="149"/>
      <c r="E175" s="149"/>
    </row>
    <row r="176" spans="1:5" ht="12.5" x14ac:dyDescent="0.25">
      <c r="A176" s="149"/>
      <c r="D176" s="149"/>
      <c r="E176" s="149"/>
    </row>
    <row r="177" spans="1:5" ht="12.5" x14ac:dyDescent="0.25">
      <c r="A177" s="149"/>
      <c r="D177" s="149"/>
      <c r="E177" s="149"/>
    </row>
    <row r="178" spans="1:5" ht="12.5" x14ac:dyDescent="0.25">
      <c r="A178" s="149"/>
      <c r="D178" s="149"/>
      <c r="E178" s="149"/>
    </row>
    <row r="179" spans="1:5" ht="12.5" x14ac:dyDescent="0.25">
      <c r="A179" s="149"/>
      <c r="D179" s="149"/>
      <c r="E179" s="149"/>
    </row>
    <row r="180" spans="1:5" ht="12.5" x14ac:dyDescent="0.25">
      <c r="A180" s="149"/>
      <c r="D180" s="149"/>
      <c r="E180" s="149"/>
    </row>
    <row r="181" spans="1:5" ht="12.5" x14ac:dyDescent="0.25">
      <c r="A181" s="149"/>
      <c r="D181" s="149"/>
      <c r="E181" s="149"/>
    </row>
    <row r="182" spans="1:5" ht="12.5" x14ac:dyDescent="0.25">
      <c r="A182" s="149"/>
      <c r="D182" s="149"/>
      <c r="E182" s="149"/>
    </row>
    <row r="183" spans="1:5" ht="12.5" x14ac:dyDescent="0.25">
      <c r="A183" s="149"/>
      <c r="D183" s="149"/>
      <c r="E183" s="149"/>
    </row>
    <row r="184" spans="1:5" ht="12.5" x14ac:dyDescent="0.25">
      <c r="A184" s="149"/>
      <c r="D184" s="149"/>
      <c r="E184" s="149"/>
    </row>
    <row r="185" spans="1:5" ht="12.5" x14ac:dyDescent="0.25">
      <c r="A185" s="149"/>
      <c r="D185" s="149"/>
      <c r="E185" s="149"/>
    </row>
    <row r="186" spans="1:5" ht="12.5" x14ac:dyDescent="0.25">
      <c r="A186" s="149"/>
      <c r="D186" s="149"/>
      <c r="E186" s="149"/>
    </row>
    <row r="187" spans="1:5" ht="12.5" x14ac:dyDescent="0.25">
      <c r="A187" s="149"/>
      <c r="D187" s="149"/>
      <c r="E187" s="149"/>
    </row>
    <row r="188" spans="1:5" ht="12.5" x14ac:dyDescent="0.25">
      <c r="A188" s="149"/>
      <c r="D188" s="149"/>
      <c r="E188" s="149"/>
    </row>
    <row r="189" spans="1:5" ht="12.5" x14ac:dyDescent="0.25">
      <c r="A189" s="149"/>
      <c r="D189" s="149"/>
      <c r="E189" s="149"/>
    </row>
    <row r="190" spans="1:5" ht="12.5" x14ac:dyDescent="0.25">
      <c r="A190" s="149"/>
      <c r="D190" s="149"/>
      <c r="E190" s="149"/>
    </row>
    <row r="191" spans="1:5" ht="12.5" x14ac:dyDescent="0.25">
      <c r="A191" s="149"/>
      <c r="D191" s="149"/>
      <c r="E191" s="149"/>
    </row>
    <row r="192" spans="1:5" ht="12.5" x14ac:dyDescent="0.25">
      <c r="A192" s="149"/>
      <c r="D192" s="149"/>
      <c r="E192" s="149"/>
    </row>
    <row r="193" spans="1:5" ht="12.5" x14ac:dyDescent="0.25">
      <c r="A193" s="149"/>
      <c r="D193" s="149"/>
      <c r="E193" s="149"/>
    </row>
    <row r="194" spans="1:5" ht="12.5" x14ac:dyDescent="0.25">
      <c r="A194" s="149"/>
      <c r="D194" s="149"/>
      <c r="E194" s="149"/>
    </row>
    <row r="195" spans="1:5" ht="12.5" x14ac:dyDescent="0.25">
      <c r="A195" s="149"/>
      <c r="D195" s="149"/>
      <c r="E195" s="149"/>
    </row>
    <row r="196" spans="1:5" ht="12.5" x14ac:dyDescent="0.25">
      <c r="A196" s="149"/>
      <c r="D196" s="149"/>
      <c r="E196" s="149"/>
    </row>
    <row r="197" spans="1:5" ht="12.5" x14ac:dyDescent="0.25">
      <c r="A197" s="149"/>
      <c r="D197" s="149"/>
      <c r="E197" s="149"/>
    </row>
    <row r="198" spans="1:5" ht="12.5" x14ac:dyDescent="0.25">
      <c r="A198" s="149"/>
      <c r="D198" s="149"/>
      <c r="E198" s="149"/>
    </row>
    <row r="199" spans="1:5" ht="12.5" x14ac:dyDescent="0.25">
      <c r="A199" s="149"/>
      <c r="D199" s="149"/>
      <c r="E199" s="149"/>
    </row>
    <row r="200" spans="1:5" ht="12.5" x14ac:dyDescent="0.25">
      <c r="A200" s="149"/>
      <c r="D200" s="149"/>
      <c r="E200" s="149"/>
    </row>
    <row r="201" spans="1:5" ht="12.5" x14ac:dyDescent="0.25">
      <c r="A201" s="149"/>
      <c r="D201" s="149"/>
      <c r="E201" s="149"/>
    </row>
    <row r="202" spans="1:5" ht="12.5" x14ac:dyDescent="0.25">
      <c r="A202" s="149"/>
      <c r="D202" s="149"/>
      <c r="E202" s="149"/>
    </row>
    <row r="203" spans="1:5" ht="12.5" x14ac:dyDescent="0.25">
      <c r="A203" s="149"/>
      <c r="D203" s="149"/>
      <c r="E203" s="149"/>
    </row>
    <row r="204" spans="1:5" ht="12.5" x14ac:dyDescent="0.25">
      <c r="A204" s="149"/>
      <c r="D204" s="149"/>
      <c r="E204" s="149"/>
    </row>
    <row r="205" spans="1:5" ht="12.5" x14ac:dyDescent="0.25">
      <c r="A205" s="149"/>
      <c r="D205" s="149"/>
      <c r="E205" s="149"/>
    </row>
    <row r="206" spans="1:5" ht="12.5" x14ac:dyDescent="0.25">
      <c r="A206" s="149"/>
      <c r="D206" s="149"/>
      <c r="E206" s="149"/>
    </row>
    <row r="207" spans="1:5" ht="12.5" x14ac:dyDescent="0.25">
      <c r="A207" s="149"/>
      <c r="D207" s="149"/>
      <c r="E207" s="149"/>
    </row>
    <row r="208" spans="1:5" ht="12.5" x14ac:dyDescent="0.25">
      <c r="A208" s="149"/>
      <c r="D208" s="149"/>
      <c r="E208" s="149"/>
    </row>
    <row r="209" spans="1:5" ht="12.5" x14ac:dyDescent="0.25">
      <c r="A209" s="149"/>
      <c r="D209" s="149"/>
      <c r="E209" s="149"/>
    </row>
    <row r="210" spans="1:5" ht="12.5" x14ac:dyDescent="0.25">
      <c r="A210" s="149"/>
      <c r="D210" s="149"/>
      <c r="E210" s="149"/>
    </row>
    <row r="211" spans="1:5" ht="12.5" x14ac:dyDescent="0.25">
      <c r="A211" s="149"/>
      <c r="D211" s="149"/>
      <c r="E211" s="149"/>
    </row>
    <row r="212" spans="1:5" ht="12.5" x14ac:dyDescent="0.25">
      <c r="A212" s="149"/>
      <c r="D212" s="149"/>
      <c r="E212" s="149"/>
    </row>
    <row r="213" spans="1:5" ht="12.5" x14ac:dyDescent="0.25">
      <c r="A213" s="149"/>
      <c r="D213" s="149"/>
      <c r="E213" s="149"/>
    </row>
    <row r="214" spans="1:5" ht="12.5" x14ac:dyDescent="0.25">
      <c r="A214" s="149"/>
      <c r="D214" s="149"/>
      <c r="E214" s="149"/>
    </row>
    <row r="215" spans="1:5" ht="12.5" x14ac:dyDescent="0.25">
      <c r="A215" s="149"/>
      <c r="D215" s="149"/>
      <c r="E215" s="149"/>
    </row>
    <row r="216" spans="1:5" ht="12.5" x14ac:dyDescent="0.25">
      <c r="A216" s="149"/>
      <c r="D216" s="149"/>
      <c r="E216" s="149"/>
    </row>
    <row r="217" spans="1:5" ht="12.5" x14ac:dyDescent="0.25">
      <c r="A217" s="149"/>
      <c r="D217" s="149"/>
      <c r="E217" s="149"/>
    </row>
    <row r="218" spans="1:5" ht="12.5" x14ac:dyDescent="0.25">
      <c r="A218" s="149"/>
      <c r="D218" s="149"/>
      <c r="E218" s="149"/>
    </row>
    <row r="219" spans="1:5" ht="12.5" x14ac:dyDescent="0.25">
      <c r="A219" s="149"/>
      <c r="D219" s="149"/>
      <c r="E219" s="149"/>
    </row>
    <row r="220" spans="1:5" ht="12.5" x14ac:dyDescent="0.25">
      <c r="A220" s="149"/>
      <c r="D220" s="149"/>
      <c r="E220" s="149"/>
    </row>
    <row r="221" spans="1:5" ht="12.5" x14ac:dyDescent="0.25">
      <c r="A221" s="149"/>
      <c r="D221" s="149"/>
      <c r="E221" s="149"/>
    </row>
    <row r="222" spans="1:5" ht="12.5" x14ac:dyDescent="0.25">
      <c r="A222" s="149"/>
      <c r="D222" s="149"/>
      <c r="E222" s="149"/>
    </row>
    <row r="223" spans="1:5" ht="12.5" x14ac:dyDescent="0.25">
      <c r="A223" s="149"/>
      <c r="D223" s="149"/>
      <c r="E223" s="149"/>
    </row>
    <row r="224" spans="1:5" ht="12.5" x14ac:dyDescent="0.25">
      <c r="A224" s="149"/>
      <c r="D224" s="149"/>
      <c r="E224" s="149"/>
    </row>
    <row r="225" spans="1:5" ht="12.5" x14ac:dyDescent="0.25">
      <c r="A225" s="149"/>
      <c r="D225" s="149"/>
      <c r="E225" s="149"/>
    </row>
    <row r="226" spans="1:5" ht="12.5" x14ac:dyDescent="0.25">
      <c r="A226" s="149"/>
      <c r="D226" s="149"/>
      <c r="E226" s="149"/>
    </row>
    <row r="227" spans="1:5" ht="12.5" x14ac:dyDescent="0.25">
      <c r="A227" s="149"/>
      <c r="D227" s="149"/>
      <c r="E227" s="149"/>
    </row>
    <row r="228" spans="1:5" ht="12.5" x14ac:dyDescent="0.25">
      <c r="A228" s="149"/>
      <c r="D228" s="149"/>
      <c r="E228" s="149"/>
    </row>
    <row r="229" spans="1:5" ht="12.5" x14ac:dyDescent="0.25">
      <c r="A229" s="149"/>
      <c r="D229" s="149"/>
      <c r="E229" s="149"/>
    </row>
    <row r="230" spans="1:5" ht="12.5" x14ac:dyDescent="0.25">
      <c r="A230" s="149"/>
      <c r="D230" s="149"/>
      <c r="E230" s="149"/>
    </row>
    <row r="231" spans="1:5" ht="12.5" x14ac:dyDescent="0.25">
      <c r="A231" s="149"/>
      <c r="D231" s="149"/>
      <c r="E231" s="149"/>
    </row>
    <row r="232" spans="1:5" ht="12.5" x14ac:dyDescent="0.25">
      <c r="A232" s="149"/>
      <c r="D232" s="149"/>
      <c r="E232" s="149"/>
    </row>
    <row r="233" spans="1:5" ht="12.5" x14ac:dyDescent="0.25">
      <c r="A233" s="149"/>
      <c r="D233" s="149"/>
      <c r="E233" s="149"/>
    </row>
    <row r="234" spans="1:5" ht="12.5" x14ac:dyDescent="0.25">
      <c r="A234" s="149"/>
      <c r="D234" s="149"/>
      <c r="E234" s="149"/>
    </row>
    <row r="235" spans="1:5" ht="12.5" x14ac:dyDescent="0.25">
      <c r="A235" s="149"/>
      <c r="D235" s="149"/>
      <c r="E235" s="149"/>
    </row>
    <row r="236" spans="1:5" ht="12.5" x14ac:dyDescent="0.25">
      <c r="A236" s="149"/>
      <c r="D236" s="149"/>
      <c r="E236" s="149"/>
    </row>
    <row r="237" spans="1:5" ht="12.5" x14ac:dyDescent="0.25">
      <c r="A237" s="149"/>
      <c r="D237" s="149"/>
      <c r="E237" s="149"/>
    </row>
    <row r="238" spans="1:5" ht="12.5" x14ac:dyDescent="0.25">
      <c r="A238" s="149"/>
      <c r="D238" s="149"/>
      <c r="E238" s="149"/>
    </row>
    <row r="239" spans="1:5" ht="12.5" x14ac:dyDescent="0.25">
      <c r="A239" s="149"/>
      <c r="D239" s="149"/>
      <c r="E239" s="149"/>
    </row>
    <row r="240" spans="1:5" ht="12.5" x14ac:dyDescent="0.25">
      <c r="A240" s="149"/>
      <c r="D240" s="149"/>
      <c r="E240" s="149"/>
    </row>
    <row r="241" spans="1:5" ht="12.5" x14ac:dyDescent="0.25">
      <c r="A241" s="149"/>
      <c r="D241" s="149"/>
      <c r="E241" s="149"/>
    </row>
    <row r="242" spans="1:5" ht="12.5" x14ac:dyDescent="0.25">
      <c r="A242" s="149"/>
      <c r="D242" s="149"/>
      <c r="E242" s="149"/>
    </row>
    <row r="243" spans="1:5" ht="12.5" x14ac:dyDescent="0.25">
      <c r="A243" s="149"/>
      <c r="D243" s="149"/>
      <c r="E243" s="149"/>
    </row>
    <row r="244" spans="1:5" ht="12.5" x14ac:dyDescent="0.25">
      <c r="A244" s="149"/>
      <c r="D244" s="149"/>
      <c r="E244" s="149"/>
    </row>
    <row r="245" spans="1:5" ht="12.5" x14ac:dyDescent="0.25">
      <c r="A245" s="149"/>
      <c r="D245" s="149"/>
      <c r="E245" s="149"/>
    </row>
    <row r="246" spans="1:5" ht="12.5" x14ac:dyDescent="0.25">
      <c r="A246" s="149"/>
      <c r="D246" s="149"/>
      <c r="E246" s="149"/>
    </row>
    <row r="247" spans="1:5" ht="12.5" x14ac:dyDescent="0.25">
      <c r="A247" s="149"/>
      <c r="D247" s="149"/>
      <c r="E247" s="149"/>
    </row>
    <row r="248" spans="1:5" ht="12.5" x14ac:dyDescent="0.25">
      <c r="A248" s="149"/>
      <c r="D248" s="149"/>
      <c r="E248" s="149"/>
    </row>
    <row r="249" spans="1:5" ht="12.5" x14ac:dyDescent="0.25">
      <c r="A249" s="149"/>
      <c r="D249" s="149"/>
      <c r="E249" s="149"/>
    </row>
    <row r="250" spans="1:5" ht="12.5" x14ac:dyDescent="0.25">
      <c r="A250" s="149"/>
      <c r="D250" s="149"/>
      <c r="E250" s="149"/>
    </row>
    <row r="251" spans="1:5" ht="12.5" x14ac:dyDescent="0.25">
      <c r="A251" s="149"/>
      <c r="D251" s="149"/>
      <c r="E251" s="149"/>
    </row>
    <row r="252" spans="1:5" ht="12.5" x14ac:dyDescent="0.25">
      <c r="A252" s="149"/>
      <c r="D252" s="149"/>
      <c r="E252" s="149"/>
    </row>
    <row r="253" spans="1:5" ht="12.5" x14ac:dyDescent="0.25">
      <c r="A253" s="149"/>
      <c r="D253" s="149"/>
      <c r="E253" s="149"/>
    </row>
    <row r="254" spans="1:5" ht="12.5" x14ac:dyDescent="0.25">
      <c r="A254" s="149"/>
      <c r="D254" s="149"/>
      <c r="E254" s="149"/>
    </row>
    <row r="255" spans="1:5" ht="12.5" x14ac:dyDescent="0.25">
      <c r="A255" s="149"/>
      <c r="D255" s="149"/>
      <c r="E255" s="149"/>
    </row>
    <row r="256" spans="1:5" ht="12.5" x14ac:dyDescent="0.25">
      <c r="A256" s="149"/>
      <c r="D256" s="149"/>
      <c r="E256" s="149"/>
    </row>
    <row r="257" spans="1:5" ht="12.5" x14ac:dyDescent="0.25">
      <c r="A257" s="149"/>
      <c r="D257" s="149"/>
      <c r="E257" s="149"/>
    </row>
    <row r="258" spans="1:5" ht="12.5" x14ac:dyDescent="0.25">
      <c r="A258" s="149"/>
      <c r="D258" s="149"/>
      <c r="E258" s="149"/>
    </row>
    <row r="259" spans="1:5" ht="12.5" x14ac:dyDescent="0.25">
      <c r="A259" s="149"/>
      <c r="D259" s="149"/>
      <c r="E259" s="149"/>
    </row>
    <row r="260" spans="1:5" ht="12.5" x14ac:dyDescent="0.25">
      <c r="A260" s="149"/>
      <c r="D260" s="149"/>
      <c r="E260" s="149"/>
    </row>
    <row r="261" spans="1:5" ht="12.5" x14ac:dyDescent="0.25">
      <c r="A261" s="149"/>
      <c r="D261" s="149"/>
      <c r="E261" s="149"/>
    </row>
    <row r="262" spans="1:5" ht="12.5" x14ac:dyDescent="0.25">
      <c r="A262" s="149"/>
      <c r="D262" s="149"/>
      <c r="E262" s="149"/>
    </row>
    <row r="263" spans="1:5" ht="12.5" x14ac:dyDescent="0.25">
      <c r="A263" s="149"/>
      <c r="D263" s="149"/>
      <c r="E263" s="149"/>
    </row>
    <row r="264" spans="1:5" ht="12.5" x14ac:dyDescent="0.25">
      <c r="A264" s="149"/>
      <c r="D264" s="149"/>
      <c r="E264" s="149"/>
    </row>
    <row r="265" spans="1:5" ht="12.5" x14ac:dyDescent="0.25">
      <c r="A265" s="149"/>
      <c r="D265" s="149"/>
      <c r="E265" s="149"/>
    </row>
    <row r="266" spans="1:5" ht="12.5" x14ac:dyDescent="0.25">
      <c r="A266" s="149"/>
      <c r="D266" s="149"/>
      <c r="E266" s="149"/>
    </row>
    <row r="267" spans="1:5" ht="12.5" x14ac:dyDescent="0.25">
      <c r="A267" s="149"/>
      <c r="D267" s="149"/>
      <c r="E267" s="149"/>
    </row>
    <row r="268" spans="1:5" ht="12.5" x14ac:dyDescent="0.25">
      <c r="A268" s="149"/>
      <c r="D268" s="149"/>
      <c r="E268" s="149"/>
    </row>
    <row r="269" spans="1:5" ht="12.5" x14ac:dyDescent="0.25">
      <c r="A269" s="149"/>
      <c r="D269" s="149"/>
      <c r="E269" s="149"/>
    </row>
    <row r="270" spans="1:5" ht="12.5" x14ac:dyDescent="0.25">
      <c r="A270" s="149"/>
      <c r="D270" s="149"/>
      <c r="E270" s="149"/>
    </row>
    <row r="271" spans="1:5" ht="12.5" x14ac:dyDescent="0.25">
      <c r="A271" s="149"/>
      <c r="D271" s="149"/>
      <c r="E271" s="149"/>
    </row>
    <row r="272" spans="1:5" ht="12.5" x14ac:dyDescent="0.25">
      <c r="A272" s="149"/>
      <c r="D272" s="149"/>
      <c r="E272" s="149"/>
    </row>
    <row r="273" spans="1:5" ht="12.5" x14ac:dyDescent="0.25">
      <c r="A273" s="149"/>
      <c r="D273" s="149"/>
      <c r="E273" s="149"/>
    </row>
    <row r="274" spans="1:5" ht="12.5" x14ac:dyDescent="0.25">
      <c r="A274" s="149"/>
      <c r="D274" s="149"/>
      <c r="E274" s="149"/>
    </row>
    <row r="275" spans="1:5" ht="12.5" x14ac:dyDescent="0.25">
      <c r="A275" s="149"/>
      <c r="D275" s="149"/>
      <c r="E275" s="149"/>
    </row>
    <row r="276" spans="1:5" ht="12.5" x14ac:dyDescent="0.25">
      <c r="A276" s="149"/>
      <c r="D276" s="149"/>
      <c r="E276" s="149"/>
    </row>
    <row r="277" spans="1:5" ht="12.5" x14ac:dyDescent="0.25">
      <c r="A277" s="149"/>
      <c r="D277" s="149"/>
      <c r="E277" s="149"/>
    </row>
    <row r="278" spans="1:5" ht="12.5" x14ac:dyDescent="0.25">
      <c r="A278" s="149"/>
      <c r="D278" s="149"/>
      <c r="E278" s="149"/>
    </row>
    <row r="279" spans="1:5" ht="12.5" x14ac:dyDescent="0.25">
      <c r="A279" s="149"/>
      <c r="D279" s="149"/>
      <c r="E279" s="149"/>
    </row>
    <row r="280" spans="1:5" ht="12.5" x14ac:dyDescent="0.25">
      <c r="A280" s="149"/>
      <c r="D280" s="149"/>
      <c r="E280" s="149"/>
    </row>
    <row r="281" spans="1:5" ht="12.5" x14ac:dyDescent="0.25">
      <c r="A281" s="149"/>
      <c r="D281" s="149"/>
      <c r="E281" s="149"/>
    </row>
    <row r="282" spans="1:5" ht="12.5" x14ac:dyDescent="0.25">
      <c r="A282" s="149"/>
      <c r="D282" s="149"/>
      <c r="E282" s="149"/>
    </row>
    <row r="283" spans="1:5" ht="12.5" x14ac:dyDescent="0.25">
      <c r="A283" s="149"/>
      <c r="D283" s="149"/>
      <c r="E283" s="149"/>
    </row>
    <row r="284" spans="1:5" ht="12.5" x14ac:dyDescent="0.25">
      <c r="A284" s="149"/>
      <c r="D284" s="149"/>
      <c r="E284" s="149"/>
    </row>
    <row r="285" spans="1:5" ht="12.5" x14ac:dyDescent="0.25">
      <c r="A285" s="149"/>
      <c r="D285" s="149"/>
      <c r="E285" s="149"/>
    </row>
    <row r="286" spans="1:5" ht="12.5" x14ac:dyDescent="0.25">
      <c r="A286" s="149"/>
      <c r="D286" s="149"/>
      <c r="E286" s="149"/>
    </row>
    <row r="287" spans="1:5" ht="12.5" x14ac:dyDescent="0.25">
      <c r="A287" s="149"/>
      <c r="D287" s="149"/>
      <c r="E287" s="149"/>
    </row>
    <row r="288" spans="1:5" ht="12.5" x14ac:dyDescent="0.25">
      <c r="A288" s="149"/>
      <c r="D288" s="149"/>
      <c r="E288" s="149"/>
    </row>
    <row r="289" spans="1:5" ht="12.5" x14ac:dyDescent="0.25">
      <c r="A289" s="149"/>
      <c r="D289" s="149"/>
      <c r="E289" s="149"/>
    </row>
    <row r="290" spans="1:5" ht="12.5" x14ac:dyDescent="0.25">
      <c r="A290" s="149"/>
      <c r="D290" s="149"/>
      <c r="E290" s="149"/>
    </row>
    <row r="291" spans="1:5" ht="12.5" x14ac:dyDescent="0.25">
      <c r="A291" s="149"/>
      <c r="D291" s="149"/>
      <c r="E291" s="149"/>
    </row>
    <row r="292" spans="1:5" ht="12.5" x14ac:dyDescent="0.25">
      <c r="A292" s="149"/>
      <c r="D292" s="149"/>
      <c r="E292" s="149"/>
    </row>
    <row r="293" spans="1:5" ht="12.5" x14ac:dyDescent="0.25">
      <c r="A293" s="149"/>
      <c r="D293" s="149"/>
      <c r="E293" s="149"/>
    </row>
    <row r="294" spans="1:5" ht="12.5" x14ac:dyDescent="0.25">
      <c r="A294" s="149"/>
      <c r="D294" s="149"/>
      <c r="E294" s="149"/>
    </row>
    <row r="295" spans="1:5" ht="12.5" x14ac:dyDescent="0.25">
      <c r="A295" s="149"/>
      <c r="D295" s="149"/>
      <c r="E295" s="149"/>
    </row>
    <row r="296" spans="1:5" ht="12.5" x14ac:dyDescent="0.25">
      <c r="A296" s="149"/>
      <c r="D296" s="149"/>
      <c r="E296" s="149"/>
    </row>
    <row r="297" spans="1:5" ht="12.5" x14ac:dyDescent="0.25">
      <c r="A297" s="149"/>
      <c r="D297" s="149"/>
      <c r="E297" s="149"/>
    </row>
    <row r="298" spans="1:5" ht="12.5" x14ac:dyDescent="0.25">
      <c r="A298" s="149"/>
      <c r="D298" s="149"/>
      <c r="E298" s="149"/>
    </row>
    <row r="299" spans="1:5" ht="12.5" x14ac:dyDescent="0.25">
      <c r="A299" s="149"/>
      <c r="D299" s="149"/>
      <c r="E299" s="149"/>
    </row>
    <row r="300" spans="1:5" ht="12.5" x14ac:dyDescent="0.25">
      <c r="A300" s="149"/>
      <c r="D300" s="149"/>
      <c r="E300" s="149"/>
    </row>
    <row r="301" spans="1:5" ht="12.5" x14ac:dyDescent="0.25">
      <c r="A301" s="149"/>
      <c r="D301" s="149"/>
      <c r="E301" s="149"/>
    </row>
    <row r="302" spans="1:5" ht="12.5" x14ac:dyDescent="0.25">
      <c r="A302" s="149"/>
      <c r="D302" s="149"/>
      <c r="E302" s="149"/>
    </row>
    <row r="303" spans="1:5" ht="12.5" x14ac:dyDescent="0.25">
      <c r="A303" s="149"/>
      <c r="D303" s="149"/>
      <c r="E303" s="149"/>
    </row>
    <row r="304" spans="1:5" ht="12.5" x14ac:dyDescent="0.25">
      <c r="A304" s="149"/>
      <c r="D304" s="149"/>
      <c r="E304" s="149"/>
    </row>
    <row r="305" spans="1:5" ht="12.5" x14ac:dyDescent="0.25">
      <c r="A305" s="149"/>
      <c r="D305" s="149"/>
      <c r="E305" s="149"/>
    </row>
    <row r="306" spans="1:5" ht="12.5" x14ac:dyDescent="0.25">
      <c r="A306" s="149"/>
      <c r="D306" s="149"/>
      <c r="E306" s="149"/>
    </row>
    <row r="307" spans="1:5" ht="12.5" x14ac:dyDescent="0.25">
      <c r="A307" s="149"/>
      <c r="D307" s="149"/>
      <c r="E307" s="149"/>
    </row>
    <row r="308" spans="1:5" ht="12.5" x14ac:dyDescent="0.25">
      <c r="A308" s="149"/>
      <c r="D308" s="149"/>
      <c r="E308" s="149"/>
    </row>
    <row r="309" spans="1:5" ht="12.5" x14ac:dyDescent="0.25">
      <c r="A309" s="149"/>
      <c r="D309" s="149"/>
      <c r="E309" s="149"/>
    </row>
    <row r="310" spans="1:5" ht="12.5" x14ac:dyDescent="0.25">
      <c r="A310" s="149"/>
      <c r="D310" s="149"/>
      <c r="E310" s="149"/>
    </row>
    <row r="311" spans="1:5" ht="12.5" x14ac:dyDescent="0.25">
      <c r="A311" s="149"/>
      <c r="D311" s="149"/>
      <c r="E311" s="149"/>
    </row>
    <row r="312" spans="1:5" ht="12.5" x14ac:dyDescent="0.25">
      <c r="A312" s="149"/>
      <c r="D312" s="149"/>
      <c r="E312" s="149"/>
    </row>
    <row r="313" spans="1:5" ht="12.5" x14ac:dyDescent="0.25">
      <c r="A313" s="149"/>
      <c r="D313" s="149"/>
      <c r="E313" s="149"/>
    </row>
    <row r="314" spans="1:5" ht="12.5" x14ac:dyDescent="0.25">
      <c r="A314" s="149"/>
      <c r="D314" s="149"/>
      <c r="E314" s="149"/>
    </row>
    <row r="315" spans="1:5" ht="12.5" x14ac:dyDescent="0.25">
      <c r="A315" s="149"/>
      <c r="D315" s="149"/>
      <c r="E315" s="149"/>
    </row>
    <row r="316" spans="1:5" ht="12.5" x14ac:dyDescent="0.25">
      <c r="A316" s="149"/>
      <c r="D316" s="149"/>
      <c r="E316" s="149"/>
    </row>
    <row r="317" spans="1:5" ht="12.5" x14ac:dyDescent="0.25">
      <c r="A317" s="149"/>
      <c r="D317" s="149"/>
      <c r="E317" s="149"/>
    </row>
    <row r="318" spans="1:5" ht="12.5" x14ac:dyDescent="0.25">
      <c r="A318" s="149"/>
      <c r="D318" s="149"/>
      <c r="E318" s="149"/>
    </row>
    <row r="319" spans="1:5" ht="12.5" x14ac:dyDescent="0.25">
      <c r="A319" s="149"/>
      <c r="D319" s="149"/>
      <c r="E319" s="149"/>
    </row>
    <row r="320" spans="1:5" ht="12.5" x14ac:dyDescent="0.25">
      <c r="A320" s="149"/>
      <c r="D320" s="149"/>
      <c r="E320" s="149"/>
    </row>
    <row r="321" spans="1:5" ht="12.5" x14ac:dyDescent="0.25">
      <c r="A321" s="149"/>
      <c r="D321" s="149"/>
      <c r="E321" s="149"/>
    </row>
    <row r="322" spans="1:5" ht="12.5" x14ac:dyDescent="0.25">
      <c r="A322" s="149"/>
      <c r="D322" s="149"/>
      <c r="E322" s="149"/>
    </row>
    <row r="323" spans="1:5" ht="12.5" x14ac:dyDescent="0.25">
      <c r="A323" s="149"/>
      <c r="D323" s="149"/>
      <c r="E323" s="149"/>
    </row>
    <row r="324" spans="1:5" ht="12.5" x14ac:dyDescent="0.25">
      <c r="A324" s="149"/>
      <c r="D324" s="149"/>
      <c r="E324" s="149"/>
    </row>
    <row r="325" spans="1:5" ht="12.5" x14ac:dyDescent="0.25">
      <c r="A325" s="149"/>
      <c r="D325" s="149"/>
      <c r="E325" s="149"/>
    </row>
    <row r="326" spans="1:5" ht="12.5" x14ac:dyDescent="0.25">
      <c r="A326" s="149"/>
      <c r="D326" s="149"/>
      <c r="E326" s="149"/>
    </row>
    <row r="327" spans="1:5" ht="12.5" x14ac:dyDescent="0.25">
      <c r="A327" s="149"/>
      <c r="D327" s="149"/>
      <c r="E327" s="149"/>
    </row>
    <row r="328" spans="1:5" ht="12.5" x14ac:dyDescent="0.25">
      <c r="A328" s="149"/>
      <c r="D328" s="149"/>
      <c r="E328" s="149"/>
    </row>
    <row r="329" spans="1:5" ht="12.5" x14ac:dyDescent="0.25">
      <c r="A329" s="149"/>
      <c r="D329" s="149"/>
      <c r="E329" s="149"/>
    </row>
    <row r="330" spans="1:5" ht="12.5" x14ac:dyDescent="0.25">
      <c r="A330" s="149"/>
      <c r="D330" s="149"/>
      <c r="E330" s="149"/>
    </row>
    <row r="331" spans="1:5" ht="12.5" x14ac:dyDescent="0.25">
      <c r="A331" s="149"/>
      <c r="D331" s="149"/>
      <c r="E331" s="149"/>
    </row>
    <row r="332" spans="1:5" ht="12.5" x14ac:dyDescent="0.25">
      <c r="A332" s="149"/>
      <c r="D332" s="149"/>
      <c r="E332" s="149"/>
    </row>
    <row r="333" spans="1:5" ht="12.5" x14ac:dyDescent="0.25">
      <c r="A333" s="149"/>
      <c r="D333" s="149"/>
      <c r="E333" s="149"/>
    </row>
    <row r="334" spans="1:5" ht="12.5" x14ac:dyDescent="0.25">
      <c r="A334" s="149"/>
      <c r="D334" s="149"/>
      <c r="E334" s="149"/>
    </row>
    <row r="335" spans="1:5" ht="12.5" x14ac:dyDescent="0.25">
      <c r="A335" s="149"/>
      <c r="D335" s="149"/>
      <c r="E335" s="149"/>
    </row>
    <row r="336" spans="1:5" ht="12.5" x14ac:dyDescent="0.25">
      <c r="A336" s="149"/>
      <c r="D336" s="149"/>
      <c r="E336" s="149"/>
    </row>
    <row r="337" spans="1:5" ht="12.5" x14ac:dyDescent="0.25">
      <c r="A337" s="149"/>
      <c r="D337" s="149"/>
      <c r="E337" s="149"/>
    </row>
    <row r="338" spans="1:5" ht="12.5" x14ac:dyDescent="0.25">
      <c r="A338" s="149"/>
      <c r="D338" s="149"/>
      <c r="E338" s="149"/>
    </row>
    <row r="339" spans="1:5" ht="12.5" x14ac:dyDescent="0.25">
      <c r="A339" s="149"/>
      <c r="D339" s="149"/>
      <c r="E339" s="149"/>
    </row>
    <row r="340" spans="1:5" ht="12.5" x14ac:dyDescent="0.25">
      <c r="A340" s="149"/>
      <c r="D340" s="149"/>
      <c r="E340" s="149"/>
    </row>
    <row r="341" spans="1:5" ht="12.5" x14ac:dyDescent="0.25">
      <c r="A341" s="149"/>
      <c r="D341" s="149"/>
      <c r="E341" s="149"/>
    </row>
    <row r="342" spans="1:5" ht="12.5" x14ac:dyDescent="0.25">
      <c r="A342" s="149"/>
      <c r="D342" s="149"/>
      <c r="E342" s="149"/>
    </row>
    <row r="343" spans="1:5" ht="12.5" x14ac:dyDescent="0.25">
      <c r="A343" s="149"/>
      <c r="D343" s="149"/>
      <c r="E343" s="149"/>
    </row>
    <row r="344" spans="1:5" ht="12.5" x14ac:dyDescent="0.25">
      <c r="A344" s="149"/>
      <c r="D344" s="149"/>
      <c r="E344" s="149"/>
    </row>
    <row r="345" spans="1:5" ht="12.5" x14ac:dyDescent="0.25">
      <c r="A345" s="149"/>
      <c r="D345" s="149"/>
      <c r="E345" s="149"/>
    </row>
    <row r="346" spans="1:5" ht="12.5" x14ac:dyDescent="0.25">
      <c r="A346" s="149"/>
      <c r="D346" s="149"/>
      <c r="E346" s="149"/>
    </row>
    <row r="347" spans="1:5" ht="12.5" x14ac:dyDescent="0.25">
      <c r="A347" s="149"/>
      <c r="D347" s="149"/>
      <c r="E347" s="149"/>
    </row>
    <row r="348" spans="1:5" ht="12.5" x14ac:dyDescent="0.25">
      <c r="A348" s="149"/>
      <c r="D348" s="149"/>
      <c r="E348" s="149"/>
    </row>
    <row r="349" spans="1:5" ht="12.5" x14ac:dyDescent="0.25">
      <c r="A349" s="149"/>
      <c r="D349" s="149"/>
      <c r="E349" s="149"/>
    </row>
    <row r="350" spans="1:5" ht="12.5" x14ac:dyDescent="0.25">
      <c r="A350" s="149"/>
      <c r="D350" s="149"/>
      <c r="E350" s="149"/>
    </row>
    <row r="351" spans="1:5" ht="12.5" x14ac:dyDescent="0.25">
      <c r="A351" s="149"/>
      <c r="D351" s="149"/>
      <c r="E351" s="149"/>
    </row>
    <row r="352" spans="1:5" ht="12.5" x14ac:dyDescent="0.25">
      <c r="A352" s="149"/>
      <c r="D352" s="149"/>
      <c r="E352" s="149"/>
    </row>
    <row r="353" spans="1:5" ht="12.5" x14ac:dyDescent="0.25">
      <c r="A353" s="149"/>
      <c r="D353" s="149"/>
      <c r="E353" s="149"/>
    </row>
    <row r="354" spans="1:5" ht="12.5" x14ac:dyDescent="0.25">
      <c r="A354" s="149"/>
      <c r="D354" s="149"/>
      <c r="E354" s="149"/>
    </row>
    <row r="355" spans="1:5" ht="12.5" x14ac:dyDescent="0.25">
      <c r="A355" s="149"/>
      <c r="D355" s="149"/>
      <c r="E355" s="149"/>
    </row>
    <row r="356" spans="1:5" ht="12.5" x14ac:dyDescent="0.25">
      <c r="A356" s="149"/>
      <c r="D356" s="149"/>
      <c r="E356" s="149"/>
    </row>
    <row r="357" spans="1:5" ht="12.5" x14ac:dyDescent="0.25">
      <c r="A357" s="149"/>
      <c r="D357" s="149"/>
      <c r="E357" s="149"/>
    </row>
    <row r="358" spans="1:5" ht="12.5" x14ac:dyDescent="0.25">
      <c r="A358" s="149"/>
      <c r="D358" s="149"/>
      <c r="E358" s="149"/>
    </row>
    <row r="359" spans="1:5" ht="12.5" x14ac:dyDescent="0.25">
      <c r="A359" s="149"/>
      <c r="D359" s="149"/>
      <c r="E359" s="149"/>
    </row>
    <row r="360" spans="1:5" ht="12.5" x14ac:dyDescent="0.25">
      <c r="A360" s="149"/>
      <c r="D360" s="149"/>
      <c r="E360" s="149"/>
    </row>
    <row r="361" spans="1:5" ht="12.5" x14ac:dyDescent="0.25">
      <c r="A361" s="149"/>
      <c r="D361" s="149"/>
      <c r="E361" s="149"/>
    </row>
    <row r="362" spans="1:5" ht="12.5" x14ac:dyDescent="0.25">
      <c r="A362" s="149"/>
      <c r="D362" s="149"/>
      <c r="E362" s="149"/>
    </row>
    <row r="363" spans="1:5" ht="12.5" x14ac:dyDescent="0.25">
      <c r="A363" s="149"/>
      <c r="D363" s="149"/>
      <c r="E363" s="149"/>
    </row>
    <row r="364" spans="1:5" ht="12.5" x14ac:dyDescent="0.25">
      <c r="A364" s="149"/>
      <c r="D364" s="149"/>
      <c r="E364" s="149"/>
    </row>
    <row r="365" spans="1:5" ht="12.5" x14ac:dyDescent="0.25">
      <c r="A365" s="149"/>
      <c r="D365" s="149"/>
      <c r="E365" s="149"/>
    </row>
    <row r="366" spans="1:5" ht="12.5" x14ac:dyDescent="0.25">
      <c r="A366" s="149"/>
      <c r="D366" s="149"/>
      <c r="E366" s="149"/>
    </row>
    <row r="367" spans="1:5" ht="12.5" x14ac:dyDescent="0.25">
      <c r="A367" s="149"/>
      <c r="D367" s="149"/>
      <c r="E367" s="149"/>
    </row>
    <row r="368" spans="1:5" ht="12.5" x14ac:dyDescent="0.25">
      <c r="A368" s="149"/>
      <c r="D368" s="149"/>
      <c r="E368" s="149"/>
    </row>
    <row r="369" spans="1:5" ht="12.5" x14ac:dyDescent="0.25">
      <c r="A369" s="149"/>
      <c r="D369" s="149"/>
      <c r="E369" s="149"/>
    </row>
    <row r="370" spans="1:5" ht="12.5" x14ac:dyDescent="0.25">
      <c r="A370" s="149"/>
      <c r="D370" s="149"/>
      <c r="E370" s="149"/>
    </row>
    <row r="371" spans="1:5" ht="12.5" x14ac:dyDescent="0.25">
      <c r="A371" s="149"/>
      <c r="D371" s="149"/>
      <c r="E371" s="149"/>
    </row>
    <row r="372" spans="1:5" ht="12.5" x14ac:dyDescent="0.25">
      <c r="A372" s="149"/>
      <c r="D372" s="149"/>
      <c r="E372" s="149"/>
    </row>
    <row r="373" spans="1:5" ht="12.5" x14ac:dyDescent="0.25">
      <c r="A373" s="149"/>
      <c r="D373" s="149"/>
      <c r="E373" s="149"/>
    </row>
    <row r="374" spans="1:5" ht="12.5" x14ac:dyDescent="0.25">
      <c r="A374" s="149"/>
      <c r="D374" s="149"/>
      <c r="E374" s="149"/>
    </row>
    <row r="375" spans="1:5" ht="12.5" x14ac:dyDescent="0.25">
      <c r="A375" s="149"/>
      <c r="D375" s="149"/>
      <c r="E375" s="149"/>
    </row>
    <row r="376" spans="1:5" ht="12.5" x14ac:dyDescent="0.25">
      <c r="A376" s="149"/>
      <c r="D376" s="149"/>
      <c r="E376" s="149"/>
    </row>
    <row r="377" spans="1:5" ht="12.5" x14ac:dyDescent="0.25">
      <c r="A377" s="149"/>
      <c r="D377" s="149"/>
      <c r="E377" s="149"/>
    </row>
    <row r="378" spans="1:5" ht="12.5" x14ac:dyDescent="0.25">
      <c r="A378" s="149"/>
      <c r="D378" s="149"/>
      <c r="E378" s="149"/>
    </row>
    <row r="379" spans="1:5" ht="12.5" x14ac:dyDescent="0.25">
      <c r="A379" s="149"/>
      <c r="D379" s="149"/>
      <c r="E379" s="149"/>
    </row>
    <row r="380" spans="1:5" ht="12.5" x14ac:dyDescent="0.25">
      <c r="A380" s="149"/>
      <c r="D380" s="149"/>
      <c r="E380" s="149"/>
    </row>
    <row r="381" spans="1:5" ht="12.5" x14ac:dyDescent="0.25">
      <c r="A381" s="149"/>
      <c r="D381" s="149"/>
      <c r="E381" s="149"/>
    </row>
    <row r="382" spans="1:5" ht="12.5" x14ac:dyDescent="0.25">
      <c r="A382" s="149"/>
      <c r="D382" s="149"/>
      <c r="E382" s="149"/>
    </row>
    <row r="383" spans="1:5" ht="12.5" x14ac:dyDescent="0.25">
      <c r="A383" s="149"/>
      <c r="D383" s="149"/>
      <c r="E383" s="149"/>
    </row>
    <row r="384" spans="1:5" ht="12.5" x14ac:dyDescent="0.25">
      <c r="A384" s="149"/>
      <c r="D384" s="149"/>
      <c r="E384" s="149"/>
    </row>
    <row r="385" spans="1:5" ht="12.5" x14ac:dyDescent="0.25">
      <c r="A385" s="149"/>
      <c r="D385" s="149"/>
      <c r="E385" s="149"/>
    </row>
    <row r="386" spans="1:5" ht="12.5" x14ac:dyDescent="0.25">
      <c r="A386" s="149"/>
      <c r="D386" s="149"/>
      <c r="E386" s="149"/>
    </row>
    <row r="387" spans="1:5" ht="12.5" x14ac:dyDescent="0.25">
      <c r="A387" s="149"/>
      <c r="D387" s="149"/>
      <c r="E387" s="149"/>
    </row>
    <row r="388" spans="1:5" ht="12.5" x14ac:dyDescent="0.25">
      <c r="A388" s="149"/>
      <c r="D388" s="149"/>
      <c r="E388" s="149"/>
    </row>
    <row r="389" spans="1:5" ht="12.5" x14ac:dyDescent="0.25">
      <c r="A389" s="149"/>
      <c r="D389" s="149"/>
      <c r="E389" s="149"/>
    </row>
    <row r="390" spans="1:5" ht="12.5" x14ac:dyDescent="0.25">
      <c r="A390" s="149"/>
      <c r="D390" s="149"/>
      <c r="E390" s="149"/>
    </row>
    <row r="391" spans="1:5" ht="12.5" x14ac:dyDescent="0.25">
      <c r="A391" s="149"/>
      <c r="D391" s="149"/>
      <c r="E391" s="149"/>
    </row>
    <row r="392" spans="1:5" ht="12.5" x14ac:dyDescent="0.25">
      <c r="A392" s="149"/>
      <c r="D392" s="149"/>
      <c r="E392" s="149"/>
    </row>
    <row r="393" spans="1:5" ht="12.5" x14ac:dyDescent="0.25">
      <c r="A393" s="149"/>
      <c r="D393" s="149"/>
      <c r="E393" s="149"/>
    </row>
    <row r="394" spans="1:5" ht="12.5" x14ac:dyDescent="0.25">
      <c r="A394" s="149"/>
      <c r="D394" s="149"/>
      <c r="E394" s="149"/>
    </row>
    <row r="395" spans="1:5" ht="12.5" x14ac:dyDescent="0.25">
      <c r="A395" s="149"/>
      <c r="D395" s="149"/>
      <c r="E395" s="149"/>
    </row>
    <row r="396" spans="1:5" ht="12.5" x14ac:dyDescent="0.25">
      <c r="A396" s="149"/>
      <c r="D396" s="149"/>
      <c r="E396" s="149"/>
    </row>
    <row r="397" spans="1:5" ht="12.5" x14ac:dyDescent="0.25">
      <c r="A397" s="149"/>
      <c r="D397" s="149"/>
      <c r="E397" s="149"/>
    </row>
    <row r="398" spans="1:5" ht="12.5" x14ac:dyDescent="0.25">
      <c r="A398" s="149"/>
      <c r="D398" s="149"/>
      <c r="E398" s="149"/>
    </row>
    <row r="399" spans="1:5" ht="12.5" x14ac:dyDescent="0.25">
      <c r="A399" s="149"/>
      <c r="D399" s="149"/>
      <c r="E399" s="149"/>
    </row>
    <row r="400" spans="1:5" ht="12.5" x14ac:dyDescent="0.25">
      <c r="A400" s="149"/>
      <c r="D400" s="149"/>
      <c r="E400" s="149"/>
    </row>
    <row r="401" spans="1:5" ht="12.5" x14ac:dyDescent="0.25">
      <c r="A401" s="149"/>
      <c r="D401" s="149"/>
      <c r="E401" s="149"/>
    </row>
    <row r="402" spans="1:5" ht="12.5" x14ac:dyDescent="0.25">
      <c r="A402" s="149"/>
      <c r="D402" s="149"/>
      <c r="E402" s="149"/>
    </row>
    <row r="403" spans="1:5" ht="12.5" x14ac:dyDescent="0.25">
      <c r="A403" s="149"/>
      <c r="D403" s="149"/>
      <c r="E403" s="149"/>
    </row>
    <row r="404" spans="1:5" ht="12.5" x14ac:dyDescent="0.25">
      <c r="A404" s="149"/>
      <c r="D404" s="149"/>
      <c r="E404" s="149"/>
    </row>
    <row r="405" spans="1:5" ht="12.5" x14ac:dyDescent="0.25">
      <c r="A405" s="149"/>
      <c r="D405" s="149"/>
      <c r="E405" s="149"/>
    </row>
    <row r="406" spans="1:5" ht="12.5" x14ac:dyDescent="0.25">
      <c r="A406" s="149"/>
      <c r="D406" s="149"/>
      <c r="E406" s="149"/>
    </row>
    <row r="407" spans="1:5" ht="12.5" x14ac:dyDescent="0.25">
      <c r="A407" s="149"/>
      <c r="D407" s="149"/>
      <c r="E407" s="149"/>
    </row>
    <row r="408" spans="1:5" ht="12.5" x14ac:dyDescent="0.25">
      <c r="A408" s="149"/>
      <c r="D408" s="149"/>
      <c r="E408" s="149"/>
    </row>
    <row r="409" spans="1:5" ht="12.5" x14ac:dyDescent="0.25">
      <c r="A409" s="149"/>
      <c r="D409" s="149"/>
      <c r="E409" s="149"/>
    </row>
    <row r="410" spans="1:5" ht="12.5" x14ac:dyDescent="0.25">
      <c r="A410" s="149"/>
      <c r="D410" s="149"/>
      <c r="E410" s="149"/>
    </row>
    <row r="411" spans="1:5" ht="12.5" x14ac:dyDescent="0.25">
      <c r="A411" s="149"/>
      <c r="D411" s="149"/>
      <c r="E411" s="149"/>
    </row>
    <row r="412" spans="1:5" ht="12.5" x14ac:dyDescent="0.25">
      <c r="A412" s="149"/>
      <c r="D412" s="149"/>
      <c r="E412" s="149"/>
    </row>
    <row r="413" spans="1:5" ht="12.5" x14ac:dyDescent="0.25">
      <c r="A413" s="149"/>
      <c r="D413" s="149"/>
      <c r="E413" s="149"/>
    </row>
    <row r="414" spans="1:5" ht="12.5" x14ac:dyDescent="0.25">
      <c r="A414" s="149"/>
      <c r="D414" s="149"/>
      <c r="E414" s="149"/>
    </row>
    <row r="415" spans="1:5" ht="12.5" x14ac:dyDescent="0.25">
      <c r="A415" s="149"/>
      <c r="D415" s="149"/>
      <c r="E415" s="149"/>
    </row>
    <row r="416" spans="1:5" ht="12.5" x14ac:dyDescent="0.25">
      <c r="A416" s="149"/>
      <c r="D416" s="149"/>
      <c r="E416" s="149"/>
    </row>
    <row r="417" spans="1:5" ht="12.5" x14ac:dyDescent="0.25">
      <c r="A417" s="149"/>
      <c r="D417" s="149"/>
      <c r="E417" s="149"/>
    </row>
    <row r="418" spans="1:5" ht="12.5" x14ac:dyDescent="0.25">
      <c r="A418" s="149"/>
      <c r="D418" s="149"/>
      <c r="E418" s="149"/>
    </row>
    <row r="419" spans="1:5" ht="12.5" x14ac:dyDescent="0.25">
      <c r="A419" s="149"/>
      <c r="D419" s="149"/>
      <c r="E419" s="149"/>
    </row>
    <row r="420" spans="1:5" ht="12.5" x14ac:dyDescent="0.25">
      <c r="A420" s="149"/>
      <c r="D420" s="149"/>
      <c r="E420" s="149"/>
    </row>
    <row r="421" spans="1:5" ht="12.5" x14ac:dyDescent="0.25">
      <c r="A421" s="149"/>
      <c r="D421" s="149"/>
      <c r="E421" s="149"/>
    </row>
    <row r="422" spans="1:5" ht="12.5" x14ac:dyDescent="0.25">
      <c r="A422" s="149"/>
      <c r="D422" s="149"/>
      <c r="E422" s="149"/>
    </row>
    <row r="423" spans="1:5" ht="12.5" x14ac:dyDescent="0.25">
      <c r="A423" s="149"/>
      <c r="D423" s="149"/>
      <c r="E423" s="149"/>
    </row>
    <row r="424" spans="1:5" ht="12.5" x14ac:dyDescent="0.25">
      <c r="A424" s="149"/>
      <c r="D424" s="149"/>
      <c r="E424" s="149"/>
    </row>
    <row r="425" spans="1:5" ht="12.5" x14ac:dyDescent="0.25">
      <c r="A425" s="149"/>
      <c r="D425" s="149"/>
      <c r="E425" s="149"/>
    </row>
    <row r="426" spans="1:5" ht="12.5" x14ac:dyDescent="0.25">
      <c r="A426" s="149"/>
      <c r="D426" s="149"/>
      <c r="E426" s="149"/>
    </row>
    <row r="427" spans="1:5" ht="12.5" x14ac:dyDescent="0.25">
      <c r="A427" s="149"/>
      <c r="D427" s="149"/>
      <c r="E427" s="149"/>
    </row>
    <row r="428" spans="1:5" ht="12.5" x14ac:dyDescent="0.25">
      <c r="A428" s="149"/>
      <c r="D428" s="149"/>
      <c r="E428" s="149"/>
    </row>
    <row r="429" spans="1:5" ht="12.5" x14ac:dyDescent="0.25">
      <c r="A429" s="149"/>
      <c r="D429" s="149"/>
      <c r="E429" s="149"/>
    </row>
    <row r="430" spans="1:5" ht="12.5" x14ac:dyDescent="0.25">
      <c r="A430" s="149"/>
      <c r="D430" s="149"/>
      <c r="E430" s="149"/>
    </row>
    <row r="431" spans="1:5" ht="12.5" x14ac:dyDescent="0.25">
      <c r="A431" s="149"/>
      <c r="D431" s="149"/>
      <c r="E431" s="149"/>
    </row>
    <row r="432" spans="1:5" ht="12.5" x14ac:dyDescent="0.25">
      <c r="A432" s="149"/>
      <c r="D432" s="149"/>
      <c r="E432" s="149"/>
    </row>
    <row r="433" spans="1:5" ht="12.5" x14ac:dyDescent="0.25">
      <c r="A433" s="149"/>
      <c r="D433" s="149"/>
      <c r="E433" s="149"/>
    </row>
    <row r="434" spans="1:5" ht="12.5" x14ac:dyDescent="0.25">
      <c r="A434" s="149"/>
      <c r="D434" s="149"/>
      <c r="E434" s="149"/>
    </row>
    <row r="435" spans="1:5" ht="12.5" x14ac:dyDescent="0.25">
      <c r="A435" s="149"/>
      <c r="D435" s="149"/>
      <c r="E435" s="149"/>
    </row>
    <row r="436" spans="1:5" ht="12.5" x14ac:dyDescent="0.25">
      <c r="A436" s="149"/>
      <c r="D436" s="149"/>
      <c r="E436" s="149"/>
    </row>
    <row r="437" spans="1:5" ht="12.5" x14ac:dyDescent="0.25">
      <c r="A437" s="149"/>
      <c r="D437" s="149"/>
      <c r="E437" s="149"/>
    </row>
    <row r="438" spans="1:5" ht="12.5" x14ac:dyDescent="0.25">
      <c r="A438" s="149"/>
      <c r="D438" s="149"/>
      <c r="E438" s="149"/>
    </row>
    <row r="439" spans="1:5" ht="12.5" x14ac:dyDescent="0.25">
      <c r="A439" s="149"/>
      <c r="D439" s="149"/>
      <c r="E439" s="149"/>
    </row>
    <row r="440" spans="1:5" ht="12.5" x14ac:dyDescent="0.25">
      <c r="A440" s="149"/>
      <c r="D440" s="149"/>
      <c r="E440" s="149"/>
    </row>
    <row r="441" spans="1:5" ht="12.5" x14ac:dyDescent="0.25">
      <c r="A441" s="149"/>
      <c r="D441" s="149"/>
      <c r="E441" s="149"/>
    </row>
    <row r="442" spans="1:5" ht="12.5" x14ac:dyDescent="0.25">
      <c r="A442" s="149"/>
      <c r="D442" s="149"/>
      <c r="E442" s="149"/>
    </row>
    <row r="443" spans="1:5" ht="12.5" x14ac:dyDescent="0.25">
      <c r="A443" s="149"/>
      <c r="D443" s="149"/>
      <c r="E443" s="149"/>
    </row>
    <row r="444" spans="1:5" ht="12.5" x14ac:dyDescent="0.25">
      <c r="A444" s="149"/>
      <c r="D444" s="149"/>
      <c r="E444" s="149"/>
    </row>
    <row r="445" spans="1:5" ht="12.5" x14ac:dyDescent="0.25">
      <c r="A445" s="149"/>
      <c r="D445" s="149"/>
      <c r="E445" s="149"/>
    </row>
    <row r="446" spans="1:5" ht="12.5" x14ac:dyDescent="0.25">
      <c r="A446" s="149"/>
      <c r="D446" s="149"/>
      <c r="E446" s="149"/>
    </row>
    <row r="447" spans="1:5" ht="12.5" x14ac:dyDescent="0.25">
      <c r="A447" s="149"/>
      <c r="D447" s="149"/>
      <c r="E447" s="149"/>
    </row>
    <row r="448" spans="1:5" ht="12.5" x14ac:dyDescent="0.25">
      <c r="A448" s="149"/>
      <c r="D448" s="149"/>
      <c r="E448" s="149"/>
    </row>
    <row r="449" spans="1:5" ht="12.5" x14ac:dyDescent="0.25">
      <c r="A449" s="149"/>
      <c r="D449" s="149"/>
      <c r="E449" s="149"/>
    </row>
    <row r="450" spans="1:5" ht="12.5" x14ac:dyDescent="0.25">
      <c r="A450" s="149"/>
      <c r="D450" s="149"/>
      <c r="E450" s="149"/>
    </row>
    <row r="451" spans="1:5" ht="12.5" x14ac:dyDescent="0.25">
      <c r="A451" s="149"/>
      <c r="D451" s="149"/>
      <c r="E451" s="149"/>
    </row>
    <row r="452" spans="1:5" ht="12.5" x14ac:dyDescent="0.25">
      <c r="A452" s="149"/>
      <c r="D452" s="149"/>
      <c r="E452" s="149"/>
    </row>
    <row r="453" spans="1:5" ht="12.5" x14ac:dyDescent="0.25">
      <c r="A453" s="149"/>
      <c r="D453" s="149"/>
      <c r="E453" s="149"/>
    </row>
    <row r="454" spans="1:5" ht="12.5" x14ac:dyDescent="0.25">
      <c r="A454" s="149"/>
      <c r="D454" s="149"/>
      <c r="E454" s="149"/>
    </row>
    <row r="455" spans="1:5" ht="12.5" x14ac:dyDescent="0.25">
      <c r="A455" s="149"/>
      <c r="D455" s="149"/>
      <c r="E455" s="149"/>
    </row>
    <row r="456" spans="1:5" ht="12.5" x14ac:dyDescent="0.25">
      <c r="A456" s="149"/>
      <c r="D456" s="149"/>
      <c r="E456" s="149"/>
    </row>
    <row r="457" spans="1:5" ht="12.5" x14ac:dyDescent="0.25">
      <c r="A457" s="149"/>
      <c r="D457" s="149"/>
      <c r="E457" s="149"/>
    </row>
    <row r="458" spans="1:5" ht="12.5" x14ac:dyDescent="0.25">
      <c r="A458" s="149"/>
      <c r="D458" s="149"/>
      <c r="E458" s="149"/>
    </row>
    <row r="459" spans="1:5" ht="12.5" x14ac:dyDescent="0.25">
      <c r="A459" s="149"/>
      <c r="D459" s="149"/>
      <c r="E459" s="149"/>
    </row>
    <row r="460" spans="1:5" ht="12.5" x14ac:dyDescent="0.25">
      <c r="A460" s="149"/>
      <c r="D460" s="149"/>
      <c r="E460" s="149"/>
    </row>
    <row r="461" spans="1:5" ht="12.5" x14ac:dyDescent="0.25">
      <c r="A461" s="149"/>
      <c r="D461" s="149"/>
      <c r="E461" s="149"/>
    </row>
    <row r="462" spans="1:5" ht="12.5" x14ac:dyDescent="0.25">
      <c r="A462" s="149"/>
      <c r="D462" s="149"/>
      <c r="E462" s="149"/>
    </row>
    <row r="463" spans="1:5" ht="12.5" x14ac:dyDescent="0.25">
      <c r="A463" s="149"/>
      <c r="D463" s="149"/>
      <c r="E463" s="149"/>
    </row>
    <row r="464" spans="1:5" ht="12.5" x14ac:dyDescent="0.25">
      <c r="A464" s="149"/>
      <c r="D464" s="149"/>
      <c r="E464" s="149"/>
    </row>
    <row r="465" spans="1:5" ht="12.5" x14ac:dyDescent="0.25">
      <c r="A465" s="149"/>
      <c r="D465" s="149"/>
      <c r="E465" s="149"/>
    </row>
    <row r="466" spans="1:5" ht="12.5" x14ac:dyDescent="0.25">
      <c r="A466" s="149"/>
      <c r="D466" s="149"/>
      <c r="E466" s="149"/>
    </row>
    <row r="467" spans="1:5" ht="12.5" x14ac:dyDescent="0.25">
      <c r="A467" s="149"/>
      <c r="D467" s="149"/>
      <c r="E467" s="149"/>
    </row>
    <row r="468" spans="1:5" ht="12.5" x14ac:dyDescent="0.25">
      <c r="A468" s="149"/>
      <c r="D468" s="149"/>
      <c r="E468" s="149"/>
    </row>
    <row r="469" spans="1:5" ht="12.5" x14ac:dyDescent="0.25">
      <c r="A469" s="149"/>
      <c r="D469" s="149"/>
      <c r="E469" s="149"/>
    </row>
    <row r="470" spans="1:5" ht="12.5" x14ac:dyDescent="0.25">
      <c r="A470" s="149"/>
      <c r="D470" s="149"/>
      <c r="E470" s="149"/>
    </row>
    <row r="471" spans="1:5" ht="12.5" x14ac:dyDescent="0.25">
      <c r="A471" s="149"/>
      <c r="D471" s="149"/>
      <c r="E471" s="149"/>
    </row>
    <row r="472" spans="1:5" ht="12.5" x14ac:dyDescent="0.25">
      <c r="A472" s="149"/>
      <c r="D472" s="149"/>
      <c r="E472" s="149"/>
    </row>
    <row r="473" spans="1:5" ht="12.5" x14ac:dyDescent="0.25">
      <c r="A473" s="149"/>
      <c r="D473" s="149"/>
      <c r="E473" s="149"/>
    </row>
    <row r="474" spans="1:5" ht="12.5" x14ac:dyDescent="0.25">
      <c r="A474" s="149"/>
      <c r="D474" s="149"/>
      <c r="E474" s="149"/>
    </row>
    <row r="475" spans="1:5" ht="12.5" x14ac:dyDescent="0.25">
      <c r="A475" s="149"/>
      <c r="D475" s="149"/>
      <c r="E475" s="149"/>
    </row>
    <row r="476" spans="1:5" ht="12.5" x14ac:dyDescent="0.25">
      <c r="A476" s="149"/>
      <c r="D476" s="149"/>
      <c r="E476" s="149"/>
    </row>
    <row r="477" spans="1:5" ht="12.5" x14ac:dyDescent="0.25">
      <c r="A477" s="149"/>
      <c r="D477" s="149"/>
      <c r="E477" s="149"/>
    </row>
    <row r="478" spans="1:5" ht="12.5" x14ac:dyDescent="0.25">
      <c r="A478" s="149"/>
      <c r="D478" s="149"/>
      <c r="E478" s="149"/>
    </row>
    <row r="479" spans="1:5" ht="12.5" x14ac:dyDescent="0.25">
      <c r="A479" s="149"/>
      <c r="D479" s="149"/>
      <c r="E479" s="149"/>
    </row>
    <row r="480" spans="1:5" ht="12.5" x14ac:dyDescent="0.25">
      <c r="A480" s="149"/>
      <c r="D480" s="149"/>
      <c r="E480" s="149"/>
    </row>
    <row r="481" spans="1:5" ht="12.5" x14ac:dyDescent="0.25">
      <c r="A481" s="149"/>
      <c r="D481" s="149"/>
      <c r="E481" s="149"/>
    </row>
    <row r="482" spans="1:5" ht="12.5" x14ac:dyDescent="0.25">
      <c r="A482" s="149"/>
      <c r="D482" s="149"/>
      <c r="E482" s="149"/>
    </row>
    <row r="483" spans="1:5" ht="12.5" x14ac:dyDescent="0.25">
      <c r="A483" s="149"/>
      <c r="D483" s="149"/>
      <c r="E483" s="149"/>
    </row>
    <row r="484" spans="1:5" ht="12.5" x14ac:dyDescent="0.25">
      <c r="A484" s="149"/>
      <c r="D484" s="149"/>
      <c r="E484" s="149"/>
    </row>
    <row r="485" spans="1:5" ht="12.5" x14ac:dyDescent="0.25">
      <c r="A485" s="149"/>
      <c r="D485" s="149"/>
      <c r="E485" s="149"/>
    </row>
    <row r="486" spans="1:5" ht="12.5" x14ac:dyDescent="0.25">
      <c r="A486" s="149"/>
      <c r="D486" s="149"/>
      <c r="E486" s="149"/>
    </row>
    <row r="487" spans="1:5" ht="12.5" x14ac:dyDescent="0.25">
      <c r="A487" s="149"/>
      <c r="D487" s="149"/>
      <c r="E487" s="149"/>
    </row>
    <row r="488" spans="1:5" ht="12.5" x14ac:dyDescent="0.25">
      <c r="A488" s="149"/>
      <c r="D488" s="149"/>
      <c r="E488" s="149"/>
    </row>
    <row r="489" spans="1:5" ht="12.5" x14ac:dyDescent="0.25">
      <c r="A489" s="149"/>
      <c r="D489" s="149"/>
      <c r="E489" s="149"/>
    </row>
    <row r="490" spans="1:5" ht="12.5" x14ac:dyDescent="0.25">
      <c r="A490" s="149"/>
      <c r="D490" s="149"/>
      <c r="E490" s="149"/>
    </row>
    <row r="491" spans="1:5" ht="12.5" x14ac:dyDescent="0.25">
      <c r="A491" s="149"/>
      <c r="D491" s="149"/>
      <c r="E491" s="149"/>
    </row>
    <row r="492" spans="1:5" ht="12.5" x14ac:dyDescent="0.25">
      <c r="A492" s="149"/>
      <c r="D492" s="149"/>
      <c r="E492" s="149"/>
    </row>
    <row r="493" spans="1:5" ht="12.5" x14ac:dyDescent="0.25">
      <c r="A493" s="149"/>
      <c r="D493" s="149"/>
      <c r="E493" s="149"/>
    </row>
    <row r="494" spans="1:5" ht="12.5" x14ac:dyDescent="0.25">
      <c r="A494" s="149"/>
      <c r="D494" s="149"/>
      <c r="E494" s="149"/>
    </row>
    <row r="495" spans="1:5" ht="12.5" x14ac:dyDescent="0.25">
      <c r="A495" s="149"/>
      <c r="D495" s="149"/>
      <c r="E495" s="149"/>
    </row>
    <row r="496" spans="1:5" ht="12.5" x14ac:dyDescent="0.25">
      <c r="A496" s="149"/>
      <c r="D496" s="149"/>
      <c r="E496" s="149"/>
    </row>
    <row r="497" spans="1:5" ht="12.5" x14ac:dyDescent="0.25">
      <c r="A497" s="149"/>
      <c r="D497" s="149"/>
      <c r="E497" s="149"/>
    </row>
    <row r="498" spans="1:5" ht="12.5" x14ac:dyDescent="0.25">
      <c r="A498" s="149"/>
      <c r="D498" s="149"/>
      <c r="E498" s="149"/>
    </row>
    <row r="499" spans="1:5" ht="12.5" x14ac:dyDescent="0.25">
      <c r="A499" s="149"/>
      <c r="D499" s="149"/>
      <c r="E499" s="149"/>
    </row>
    <row r="500" spans="1:5" ht="12.5" x14ac:dyDescent="0.25">
      <c r="A500" s="149"/>
      <c r="D500" s="149"/>
      <c r="E500" s="149"/>
    </row>
    <row r="501" spans="1:5" ht="12.5" x14ac:dyDescent="0.25">
      <c r="A501" s="149"/>
      <c r="D501" s="149"/>
      <c r="E501" s="149"/>
    </row>
    <row r="502" spans="1:5" ht="12.5" x14ac:dyDescent="0.25">
      <c r="A502" s="149"/>
      <c r="D502" s="149"/>
      <c r="E502" s="149"/>
    </row>
    <row r="503" spans="1:5" ht="12.5" x14ac:dyDescent="0.25">
      <c r="A503" s="149"/>
      <c r="D503" s="149"/>
      <c r="E503" s="149"/>
    </row>
    <row r="504" spans="1:5" ht="12.5" x14ac:dyDescent="0.25">
      <c r="A504" s="149"/>
      <c r="D504" s="149"/>
      <c r="E504" s="149"/>
    </row>
    <row r="505" spans="1:5" ht="12.5" x14ac:dyDescent="0.25">
      <c r="A505" s="149"/>
      <c r="D505" s="149"/>
      <c r="E505" s="149"/>
    </row>
    <row r="506" spans="1:5" ht="12.5" x14ac:dyDescent="0.25">
      <c r="A506" s="149"/>
      <c r="D506" s="149"/>
      <c r="E506" s="149"/>
    </row>
    <row r="507" spans="1:5" ht="12.5" x14ac:dyDescent="0.25">
      <c r="A507" s="149"/>
      <c r="D507" s="149"/>
      <c r="E507" s="149"/>
    </row>
    <row r="508" spans="1:5" ht="12.5" x14ac:dyDescent="0.25">
      <c r="A508" s="149"/>
      <c r="D508" s="149"/>
      <c r="E508" s="149"/>
    </row>
    <row r="509" spans="1:5" ht="12.5" x14ac:dyDescent="0.25">
      <c r="A509" s="149"/>
      <c r="D509" s="149"/>
      <c r="E509" s="149"/>
    </row>
    <row r="510" spans="1:5" ht="12.5" x14ac:dyDescent="0.25">
      <c r="A510" s="149"/>
      <c r="D510" s="149"/>
      <c r="E510" s="149"/>
    </row>
    <row r="511" spans="1:5" ht="12.5" x14ac:dyDescent="0.25">
      <c r="A511" s="149"/>
      <c r="D511" s="149"/>
      <c r="E511" s="149"/>
    </row>
    <row r="512" spans="1:5" ht="12.5" x14ac:dyDescent="0.25">
      <c r="A512" s="149"/>
      <c r="D512" s="149"/>
      <c r="E512" s="149"/>
    </row>
    <row r="513" spans="1:5" ht="12.5" x14ac:dyDescent="0.25">
      <c r="A513" s="149"/>
      <c r="D513" s="149"/>
      <c r="E513" s="149"/>
    </row>
    <row r="514" spans="1:5" ht="12.5" x14ac:dyDescent="0.25">
      <c r="A514" s="149"/>
      <c r="D514" s="149"/>
      <c r="E514" s="149"/>
    </row>
    <row r="515" spans="1:5" ht="12.5" x14ac:dyDescent="0.25">
      <c r="A515" s="149"/>
      <c r="D515" s="149"/>
      <c r="E515" s="149"/>
    </row>
    <row r="516" spans="1:5" ht="12.5" x14ac:dyDescent="0.25">
      <c r="A516" s="149"/>
      <c r="D516" s="149"/>
      <c r="E516" s="149"/>
    </row>
    <row r="517" spans="1:5" ht="12.5" x14ac:dyDescent="0.25">
      <c r="A517" s="149"/>
      <c r="D517" s="149"/>
      <c r="E517" s="149"/>
    </row>
    <row r="518" spans="1:5" ht="12.5" x14ac:dyDescent="0.25">
      <c r="A518" s="149"/>
      <c r="D518" s="149"/>
      <c r="E518" s="149"/>
    </row>
    <row r="519" spans="1:5" ht="12.5" x14ac:dyDescent="0.25">
      <c r="A519" s="149"/>
      <c r="D519" s="149"/>
      <c r="E519" s="149"/>
    </row>
    <row r="520" spans="1:5" ht="12.5" x14ac:dyDescent="0.25">
      <c r="A520" s="149"/>
      <c r="D520" s="149"/>
      <c r="E520" s="149"/>
    </row>
    <row r="521" spans="1:5" ht="12.5" x14ac:dyDescent="0.25">
      <c r="A521" s="149"/>
      <c r="D521" s="149"/>
      <c r="E521" s="149"/>
    </row>
    <row r="522" spans="1:5" ht="12.5" x14ac:dyDescent="0.25">
      <c r="A522" s="149"/>
      <c r="D522" s="149"/>
      <c r="E522" s="149"/>
    </row>
    <row r="523" spans="1:5" ht="12.5" x14ac:dyDescent="0.25">
      <c r="A523" s="149"/>
      <c r="D523" s="149"/>
      <c r="E523" s="149"/>
    </row>
    <row r="524" spans="1:5" ht="12.5" x14ac:dyDescent="0.25">
      <c r="A524" s="149"/>
      <c r="D524" s="149"/>
      <c r="E524" s="149"/>
    </row>
    <row r="525" spans="1:5" ht="12.5" x14ac:dyDescent="0.25">
      <c r="A525" s="149"/>
      <c r="D525" s="149"/>
      <c r="E525" s="149"/>
    </row>
    <row r="526" spans="1:5" ht="12.5" x14ac:dyDescent="0.25">
      <c r="A526" s="149"/>
      <c r="D526" s="149"/>
      <c r="E526" s="149"/>
    </row>
    <row r="527" spans="1:5" ht="12.5" x14ac:dyDescent="0.25">
      <c r="A527" s="149"/>
      <c r="D527" s="149"/>
      <c r="E527" s="149"/>
    </row>
    <row r="528" spans="1:5" ht="12.5" x14ac:dyDescent="0.25">
      <c r="A528" s="149"/>
      <c r="D528" s="149"/>
      <c r="E528" s="149"/>
    </row>
    <row r="529" spans="1:5" ht="12.5" x14ac:dyDescent="0.25">
      <c r="A529" s="149"/>
      <c r="D529" s="149"/>
      <c r="E529" s="149"/>
    </row>
    <row r="530" spans="1:5" ht="12.5" x14ac:dyDescent="0.25">
      <c r="A530" s="149"/>
      <c r="D530" s="149"/>
      <c r="E530" s="149"/>
    </row>
    <row r="531" spans="1:5" ht="12.5" x14ac:dyDescent="0.25">
      <c r="A531" s="149"/>
      <c r="D531" s="149"/>
      <c r="E531" s="149"/>
    </row>
    <row r="532" spans="1:5" ht="12.5" x14ac:dyDescent="0.25">
      <c r="A532" s="149"/>
      <c r="D532" s="149"/>
      <c r="E532" s="149"/>
    </row>
    <row r="533" spans="1:5" ht="12.5" x14ac:dyDescent="0.25">
      <c r="A533" s="149"/>
      <c r="D533" s="149"/>
      <c r="E533" s="149"/>
    </row>
    <row r="534" spans="1:5" ht="12.5" x14ac:dyDescent="0.25">
      <c r="A534" s="149"/>
      <c r="D534" s="149"/>
      <c r="E534" s="149"/>
    </row>
    <row r="535" spans="1:5" ht="12.5" x14ac:dyDescent="0.25">
      <c r="A535" s="149"/>
      <c r="D535" s="149"/>
      <c r="E535" s="149"/>
    </row>
    <row r="536" spans="1:5" ht="12.5" x14ac:dyDescent="0.25">
      <c r="A536" s="149"/>
      <c r="D536" s="149"/>
      <c r="E536" s="149"/>
    </row>
    <row r="537" spans="1:5" ht="12.5" x14ac:dyDescent="0.25">
      <c r="A537" s="149"/>
      <c r="D537" s="149"/>
      <c r="E537" s="149"/>
    </row>
    <row r="538" spans="1:5" ht="12.5" x14ac:dyDescent="0.25">
      <c r="A538" s="149"/>
      <c r="D538" s="149"/>
      <c r="E538" s="149"/>
    </row>
    <row r="539" spans="1:5" ht="12.5" x14ac:dyDescent="0.25">
      <c r="A539" s="149"/>
      <c r="D539" s="149"/>
      <c r="E539" s="149"/>
    </row>
    <row r="540" spans="1:5" ht="12.5" x14ac:dyDescent="0.25">
      <c r="A540" s="149"/>
      <c r="D540" s="149"/>
      <c r="E540" s="149"/>
    </row>
    <row r="541" spans="1:5" ht="12.5" x14ac:dyDescent="0.25">
      <c r="A541" s="149"/>
      <c r="D541" s="149"/>
      <c r="E541" s="149"/>
    </row>
    <row r="542" spans="1:5" ht="12.5" x14ac:dyDescent="0.25">
      <c r="A542" s="149"/>
      <c r="D542" s="149"/>
      <c r="E542" s="149"/>
    </row>
    <row r="543" spans="1:5" ht="12.5" x14ac:dyDescent="0.25">
      <c r="A543" s="149"/>
      <c r="D543" s="149"/>
      <c r="E543" s="149"/>
    </row>
    <row r="544" spans="1:5" ht="12.5" x14ac:dyDescent="0.25">
      <c r="A544" s="149"/>
      <c r="D544" s="149"/>
      <c r="E544" s="149"/>
    </row>
    <row r="545" spans="1:5" ht="12.5" x14ac:dyDescent="0.25">
      <c r="A545" s="149"/>
      <c r="D545" s="149"/>
      <c r="E545" s="149"/>
    </row>
    <row r="546" spans="1:5" ht="12.5" x14ac:dyDescent="0.25">
      <c r="A546" s="149"/>
      <c r="D546" s="149"/>
      <c r="E546" s="149"/>
    </row>
    <row r="547" spans="1:5" ht="12.5" x14ac:dyDescent="0.25">
      <c r="A547" s="149"/>
      <c r="D547" s="149"/>
      <c r="E547" s="149"/>
    </row>
    <row r="548" spans="1:5" ht="12.5" x14ac:dyDescent="0.25">
      <c r="A548" s="149"/>
      <c r="D548" s="149"/>
      <c r="E548" s="149"/>
    </row>
    <row r="549" spans="1:5" ht="12.5" x14ac:dyDescent="0.25">
      <c r="A549" s="149"/>
      <c r="D549" s="149"/>
      <c r="E549" s="149"/>
    </row>
    <row r="550" spans="1:5" ht="12.5" x14ac:dyDescent="0.25">
      <c r="A550" s="149"/>
      <c r="D550" s="149"/>
      <c r="E550" s="149"/>
    </row>
    <row r="551" spans="1:5" ht="12.5" x14ac:dyDescent="0.25">
      <c r="A551" s="149"/>
      <c r="D551" s="149"/>
      <c r="E551" s="149"/>
    </row>
    <row r="552" spans="1:5" ht="12.5" x14ac:dyDescent="0.25">
      <c r="A552" s="149"/>
      <c r="D552" s="149"/>
      <c r="E552" s="149"/>
    </row>
    <row r="553" spans="1:5" ht="12.5" x14ac:dyDescent="0.25">
      <c r="A553" s="149"/>
      <c r="D553" s="149"/>
      <c r="E553" s="149"/>
    </row>
    <row r="554" spans="1:5" ht="12.5" x14ac:dyDescent="0.25">
      <c r="A554" s="149"/>
      <c r="D554" s="149"/>
      <c r="E554" s="149"/>
    </row>
    <row r="555" spans="1:5" ht="12.5" x14ac:dyDescent="0.25">
      <c r="A555" s="149"/>
      <c r="D555" s="149"/>
      <c r="E555" s="149"/>
    </row>
    <row r="556" spans="1:5" ht="12.5" x14ac:dyDescent="0.25">
      <c r="A556" s="149"/>
      <c r="D556" s="149"/>
      <c r="E556" s="149"/>
    </row>
    <row r="557" spans="1:5" ht="12.5" x14ac:dyDescent="0.25">
      <c r="A557" s="149"/>
      <c r="D557" s="149"/>
      <c r="E557" s="149"/>
    </row>
    <row r="558" spans="1:5" ht="12.5" x14ac:dyDescent="0.25">
      <c r="A558" s="149"/>
      <c r="D558" s="149"/>
      <c r="E558" s="149"/>
    </row>
    <row r="559" spans="1:5" ht="12.5" x14ac:dyDescent="0.25">
      <c r="A559" s="149"/>
      <c r="D559" s="149"/>
      <c r="E559" s="149"/>
    </row>
    <row r="560" spans="1:5" ht="12.5" x14ac:dyDescent="0.25">
      <c r="A560" s="149"/>
      <c r="D560" s="149"/>
      <c r="E560" s="149"/>
    </row>
    <row r="561" spans="1:5" ht="12.5" x14ac:dyDescent="0.25">
      <c r="A561" s="149"/>
      <c r="D561" s="149"/>
      <c r="E561" s="149"/>
    </row>
    <row r="562" spans="1:5" ht="12.5" x14ac:dyDescent="0.25">
      <c r="A562" s="149"/>
      <c r="D562" s="149"/>
      <c r="E562" s="149"/>
    </row>
    <row r="563" spans="1:5" ht="12.5" x14ac:dyDescent="0.25">
      <c r="A563" s="149"/>
      <c r="D563" s="149"/>
      <c r="E563" s="149"/>
    </row>
    <row r="564" spans="1:5" ht="12.5" x14ac:dyDescent="0.25">
      <c r="A564" s="149"/>
      <c r="D564" s="149"/>
      <c r="E564" s="149"/>
    </row>
    <row r="565" spans="1:5" ht="12.5" x14ac:dyDescent="0.25">
      <c r="A565" s="149"/>
      <c r="D565" s="149"/>
      <c r="E565" s="149"/>
    </row>
    <row r="566" spans="1:5" ht="12.5" x14ac:dyDescent="0.25">
      <c r="A566" s="149"/>
      <c r="D566" s="149"/>
      <c r="E566" s="149"/>
    </row>
    <row r="567" spans="1:5" ht="12.5" x14ac:dyDescent="0.25">
      <c r="A567" s="149"/>
      <c r="D567" s="149"/>
      <c r="E567" s="149"/>
    </row>
    <row r="568" spans="1:5" ht="12.5" x14ac:dyDescent="0.25">
      <c r="A568" s="149"/>
      <c r="D568" s="149"/>
      <c r="E568" s="149"/>
    </row>
    <row r="569" spans="1:5" ht="12.5" x14ac:dyDescent="0.25">
      <c r="A569" s="149"/>
      <c r="D569" s="149"/>
      <c r="E569" s="149"/>
    </row>
    <row r="570" spans="1:5" ht="12.5" x14ac:dyDescent="0.25">
      <c r="A570" s="149"/>
      <c r="D570" s="149"/>
      <c r="E570" s="149"/>
    </row>
    <row r="571" spans="1:5" ht="12.5" x14ac:dyDescent="0.25">
      <c r="A571" s="149"/>
      <c r="D571" s="149"/>
      <c r="E571" s="149"/>
    </row>
    <row r="572" spans="1:5" ht="12.5" x14ac:dyDescent="0.25">
      <c r="A572" s="149"/>
      <c r="D572" s="149"/>
      <c r="E572" s="149"/>
    </row>
    <row r="573" spans="1:5" ht="12.5" x14ac:dyDescent="0.25">
      <c r="A573" s="149"/>
      <c r="D573" s="149"/>
      <c r="E573" s="149"/>
    </row>
    <row r="574" spans="1:5" ht="12.5" x14ac:dyDescent="0.25">
      <c r="A574" s="149"/>
      <c r="D574" s="149"/>
      <c r="E574" s="149"/>
    </row>
    <row r="575" spans="1:5" ht="12.5" x14ac:dyDescent="0.25">
      <c r="A575" s="149"/>
      <c r="D575" s="149"/>
      <c r="E575" s="149"/>
    </row>
    <row r="576" spans="1:5" ht="12.5" x14ac:dyDescent="0.25">
      <c r="A576" s="149"/>
      <c r="D576" s="149"/>
      <c r="E576" s="149"/>
    </row>
    <row r="577" spans="1:5" ht="12.5" x14ac:dyDescent="0.25">
      <c r="A577" s="149"/>
      <c r="D577" s="149"/>
      <c r="E577" s="149"/>
    </row>
    <row r="578" spans="1:5" ht="12.5" x14ac:dyDescent="0.25">
      <c r="A578" s="149"/>
      <c r="D578" s="149"/>
      <c r="E578" s="149"/>
    </row>
    <row r="579" spans="1:5" ht="12.5" x14ac:dyDescent="0.25">
      <c r="A579" s="149"/>
      <c r="D579" s="149"/>
      <c r="E579" s="149"/>
    </row>
    <row r="580" spans="1:5" ht="12.5" x14ac:dyDescent="0.25">
      <c r="A580" s="149"/>
      <c r="D580" s="149"/>
      <c r="E580" s="149"/>
    </row>
    <row r="581" spans="1:5" ht="12.5" x14ac:dyDescent="0.25">
      <c r="A581" s="149"/>
      <c r="D581" s="149"/>
      <c r="E581" s="149"/>
    </row>
    <row r="582" spans="1:5" ht="12.5" x14ac:dyDescent="0.25">
      <c r="A582" s="149"/>
      <c r="D582" s="149"/>
      <c r="E582" s="149"/>
    </row>
    <row r="583" spans="1:5" ht="12.5" x14ac:dyDescent="0.25">
      <c r="A583" s="149"/>
      <c r="D583" s="149"/>
      <c r="E583" s="149"/>
    </row>
    <row r="584" spans="1:5" ht="12.5" x14ac:dyDescent="0.25">
      <c r="A584" s="149"/>
      <c r="D584" s="149"/>
      <c r="E584" s="149"/>
    </row>
    <row r="585" spans="1:5" ht="12.5" x14ac:dyDescent="0.25">
      <c r="A585" s="149"/>
      <c r="D585" s="149"/>
      <c r="E585" s="149"/>
    </row>
    <row r="586" spans="1:5" ht="12.5" x14ac:dyDescent="0.25">
      <c r="A586" s="149"/>
      <c r="D586" s="149"/>
      <c r="E586" s="149"/>
    </row>
    <row r="587" spans="1:5" ht="12.5" x14ac:dyDescent="0.25">
      <c r="A587" s="149"/>
      <c r="D587" s="149"/>
      <c r="E587" s="149"/>
    </row>
    <row r="588" spans="1:5" ht="12.5" x14ac:dyDescent="0.25">
      <c r="A588" s="149"/>
      <c r="D588" s="149"/>
      <c r="E588" s="149"/>
    </row>
    <row r="589" spans="1:5" ht="12.5" x14ac:dyDescent="0.25">
      <c r="A589" s="149"/>
      <c r="D589" s="149"/>
      <c r="E589" s="149"/>
    </row>
    <row r="590" spans="1:5" ht="12.5" x14ac:dyDescent="0.25">
      <c r="A590" s="149"/>
      <c r="D590" s="149"/>
      <c r="E590" s="149"/>
    </row>
    <row r="591" spans="1:5" ht="12.5" x14ac:dyDescent="0.25">
      <c r="A591" s="149"/>
      <c r="D591" s="149"/>
      <c r="E591" s="149"/>
    </row>
    <row r="592" spans="1:5" ht="12.5" x14ac:dyDescent="0.25">
      <c r="A592" s="149"/>
      <c r="D592" s="149"/>
      <c r="E592" s="149"/>
    </row>
    <row r="593" spans="1:5" ht="12.5" x14ac:dyDescent="0.25">
      <c r="A593" s="149"/>
      <c r="D593" s="149"/>
      <c r="E593" s="149"/>
    </row>
    <row r="594" spans="1:5" ht="12.5" x14ac:dyDescent="0.25">
      <c r="A594" s="149"/>
      <c r="D594" s="149"/>
      <c r="E594" s="149"/>
    </row>
    <row r="595" spans="1:5" ht="12.5" x14ac:dyDescent="0.25">
      <c r="A595" s="149"/>
      <c r="D595" s="149"/>
      <c r="E595" s="149"/>
    </row>
    <row r="596" spans="1:5" ht="12.5" x14ac:dyDescent="0.25">
      <c r="A596" s="149"/>
      <c r="D596" s="149"/>
      <c r="E596" s="149"/>
    </row>
    <row r="597" spans="1:5" ht="12.5" x14ac:dyDescent="0.25">
      <c r="A597" s="149"/>
      <c r="D597" s="149"/>
      <c r="E597" s="149"/>
    </row>
    <row r="598" spans="1:5" ht="12.5" x14ac:dyDescent="0.25">
      <c r="A598" s="149"/>
      <c r="D598" s="149"/>
      <c r="E598" s="149"/>
    </row>
    <row r="599" spans="1:5" ht="12.5" x14ac:dyDescent="0.25">
      <c r="A599" s="149"/>
      <c r="D599" s="149"/>
      <c r="E599" s="149"/>
    </row>
    <row r="600" spans="1:5" ht="12.5" x14ac:dyDescent="0.25">
      <c r="A600" s="149"/>
      <c r="D600" s="149"/>
      <c r="E600" s="149"/>
    </row>
    <row r="601" spans="1:5" ht="12.5" x14ac:dyDescent="0.25">
      <c r="A601" s="149"/>
      <c r="D601" s="149"/>
      <c r="E601" s="149"/>
    </row>
    <row r="602" spans="1:5" ht="12.5" x14ac:dyDescent="0.25">
      <c r="A602" s="149"/>
      <c r="D602" s="149"/>
      <c r="E602" s="149"/>
    </row>
    <row r="603" spans="1:5" ht="12.5" x14ac:dyDescent="0.25">
      <c r="A603" s="149"/>
      <c r="D603" s="149"/>
      <c r="E603" s="149"/>
    </row>
    <row r="604" spans="1:5" ht="12.5" x14ac:dyDescent="0.25">
      <c r="A604" s="149"/>
      <c r="D604" s="149"/>
      <c r="E604" s="149"/>
    </row>
    <row r="605" spans="1:5" ht="12.5" x14ac:dyDescent="0.25">
      <c r="A605" s="149"/>
      <c r="D605" s="149"/>
      <c r="E605" s="149"/>
    </row>
    <row r="606" spans="1:5" ht="12.5" x14ac:dyDescent="0.25">
      <c r="A606" s="149"/>
      <c r="D606" s="149"/>
      <c r="E606" s="149"/>
    </row>
    <row r="607" spans="1:5" ht="12.5" x14ac:dyDescent="0.25">
      <c r="A607" s="149"/>
      <c r="D607" s="149"/>
      <c r="E607" s="149"/>
    </row>
    <row r="608" spans="1:5" ht="12.5" x14ac:dyDescent="0.25">
      <c r="A608" s="149"/>
      <c r="D608" s="149"/>
      <c r="E608" s="149"/>
    </row>
    <row r="609" spans="1:5" ht="12.5" x14ac:dyDescent="0.25">
      <c r="A609" s="149"/>
      <c r="D609" s="149"/>
      <c r="E609" s="149"/>
    </row>
    <row r="610" spans="1:5" ht="12.5" x14ac:dyDescent="0.25">
      <c r="A610" s="149"/>
      <c r="D610" s="149"/>
      <c r="E610" s="149"/>
    </row>
    <row r="611" spans="1:5" ht="12.5" x14ac:dyDescent="0.25">
      <c r="A611" s="149"/>
      <c r="D611" s="149"/>
      <c r="E611" s="149"/>
    </row>
    <row r="612" spans="1:5" ht="12.5" x14ac:dyDescent="0.25">
      <c r="A612" s="149"/>
      <c r="D612" s="149"/>
      <c r="E612" s="149"/>
    </row>
    <row r="613" spans="1:5" ht="12.5" x14ac:dyDescent="0.25">
      <c r="A613" s="149"/>
      <c r="D613" s="149"/>
      <c r="E613" s="149"/>
    </row>
    <row r="614" spans="1:5" ht="12.5" x14ac:dyDescent="0.25">
      <c r="A614" s="149"/>
      <c r="D614" s="149"/>
      <c r="E614" s="149"/>
    </row>
    <row r="615" spans="1:5" ht="12.5" x14ac:dyDescent="0.25">
      <c r="A615" s="149"/>
      <c r="D615" s="149"/>
      <c r="E615" s="149"/>
    </row>
    <row r="616" spans="1:5" ht="12.5" x14ac:dyDescent="0.25">
      <c r="A616" s="149"/>
      <c r="D616" s="149"/>
      <c r="E616" s="149"/>
    </row>
    <row r="617" spans="1:5" ht="12.5" x14ac:dyDescent="0.25">
      <c r="A617" s="149"/>
      <c r="D617" s="149"/>
      <c r="E617" s="149"/>
    </row>
    <row r="618" spans="1:5" ht="12.5" x14ac:dyDescent="0.25">
      <c r="A618" s="149"/>
      <c r="D618" s="149"/>
      <c r="E618" s="149"/>
    </row>
    <row r="619" spans="1:5" ht="12.5" x14ac:dyDescent="0.25">
      <c r="A619" s="149"/>
      <c r="D619" s="149"/>
      <c r="E619" s="149"/>
    </row>
    <row r="620" spans="1:5" ht="12.5" x14ac:dyDescent="0.25">
      <c r="A620" s="149"/>
      <c r="D620" s="149"/>
      <c r="E620" s="149"/>
    </row>
    <row r="621" spans="1:5" ht="12.5" x14ac:dyDescent="0.25">
      <c r="A621" s="149"/>
      <c r="D621" s="149"/>
      <c r="E621" s="149"/>
    </row>
    <row r="622" spans="1:5" ht="12.5" x14ac:dyDescent="0.25">
      <c r="A622" s="149"/>
      <c r="D622" s="149"/>
      <c r="E622" s="149"/>
    </row>
    <row r="623" spans="1:5" ht="12.5" x14ac:dyDescent="0.25">
      <c r="A623" s="149"/>
      <c r="D623" s="149"/>
      <c r="E623" s="149"/>
    </row>
    <row r="624" spans="1:5" ht="12.5" x14ac:dyDescent="0.25">
      <c r="A624" s="149"/>
      <c r="D624" s="149"/>
      <c r="E624" s="149"/>
    </row>
    <row r="625" spans="1:5" ht="12.5" x14ac:dyDescent="0.25">
      <c r="A625" s="149"/>
      <c r="D625" s="149"/>
      <c r="E625" s="149"/>
    </row>
    <row r="626" spans="1:5" ht="12.5" x14ac:dyDescent="0.25">
      <c r="A626" s="149"/>
      <c r="D626" s="149"/>
      <c r="E626" s="149"/>
    </row>
    <row r="627" spans="1:5" ht="12.5" x14ac:dyDescent="0.25">
      <c r="A627" s="149"/>
      <c r="D627" s="149"/>
      <c r="E627" s="149"/>
    </row>
    <row r="628" spans="1:5" ht="12.5" x14ac:dyDescent="0.25">
      <c r="A628" s="149"/>
      <c r="D628" s="149"/>
      <c r="E628" s="149"/>
    </row>
    <row r="629" spans="1:5" ht="12.5" x14ac:dyDescent="0.25">
      <c r="A629" s="149"/>
      <c r="D629" s="149"/>
      <c r="E629" s="149"/>
    </row>
    <row r="630" spans="1:5" ht="12.5" x14ac:dyDescent="0.25">
      <c r="A630" s="149"/>
      <c r="D630" s="149"/>
      <c r="E630" s="149"/>
    </row>
    <row r="631" spans="1:5" ht="12.5" x14ac:dyDescent="0.25">
      <c r="A631" s="149"/>
      <c r="D631" s="149"/>
      <c r="E631" s="149"/>
    </row>
    <row r="632" spans="1:5" ht="12.5" x14ac:dyDescent="0.25">
      <c r="A632" s="149"/>
      <c r="D632" s="149"/>
      <c r="E632" s="149"/>
    </row>
    <row r="633" spans="1:5" ht="12.5" x14ac:dyDescent="0.25">
      <c r="A633" s="149"/>
      <c r="D633" s="149"/>
      <c r="E633" s="149"/>
    </row>
    <row r="634" spans="1:5" ht="12.5" x14ac:dyDescent="0.25">
      <c r="A634" s="149"/>
      <c r="D634" s="149"/>
      <c r="E634" s="149"/>
    </row>
    <row r="635" spans="1:5" ht="12.5" x14ac:dyDescent="0.25">
      <c r="A635" s="149"/>
      <c r="D635" s="149"/>
      <c r="E635" s="149"/>
    </row>
    <row r="636" spans="1:5" ht="12.5" x14ac:dyDescent="0.25">
      <c r="A636" s="149"/>
      <c r="D636" s="149"/>
      <c r="E636" s="149"/>
    </row>
    <row r="637" spans="1:5" ht="12.5" x14ac:dyDescent="0.25">
      <c r="A637" s="149"/>
      <c r="D637" s="149"/>
      <c r="E637" s="149"/>
    </row>
    <row r="638" spans="1:5" ht="12.5" x14ac:dyDescent="0.25">
      <c r="A638" s="149"/>
      <c r="D638" s="149"/>
      <c r="E638" s="149"/>
    </row>
    <row r="639" spans="1:5" ht="12.5" x14ac:dyDescent="0.25">
      <c r="A639" s="149"/>
      <c r="D639" s="149"/>
      <c r="E639" s="149"/>
    </row>
    <row r="640" spans="1:5" ht="12.5" x14ac:dyDescent="0.25">
      <c r="A640" s="149"/>
      <c r="D640" s="149"/>
      <c r="E640" s="149"/>
    </row>
    <row r="641" spans="1:5" ht="12.5" x14ac:dyDescent="0.25">
      <c r="A641" s="149"/>
      <c r="D641" s="149"/>
      <c r="E641" s="149"/>
    </row>
    <row r="642" spans="1:5" ht="12.5" x14ac:dyDescent="0.25">
      <c r="A642" s="149"/>
      <c r="D642" s="149"/>
      <c r="E642" s="149"/>
    </row>
    <row r="643" spans="1:5" ht="12.5" x14ac:dyDescent="0.25">
      <c r="A643" s="149"/>
      <c r="D643" s="149"/>
      <c r="E643" s="149"/>
    </row>
    <row r="644" spans="1:5" ht="12.5" x14ac:dyDescent="0.25">
      <c r="A644" s="149"/>
      <c r="D644" s="149"/>
      <c r="E644" s="149"/>
    </row>
    <row r="645" spans="1:5" ht="12.5" x14ac:dyDescent="0.25">
      <c r="A645" s="149"/>
      <c r="D645" s="149"/>
      <c r="E645" s="149"/>
    </row>
    <row r="646" spans="1:5" ht="12.5" x14ac:dyDescent="0.25">
      <c r="A646" s="149"/>
      <c r="D646" s="149"/>
      <c r="E646" s="149"/>
    </row>
    <row r="647" spans="1:5" ht="12.5" x14ac:dyDescent="0.25">
      <c r="A647" s="149"/>
      <c r="D647" s="149"/>
      <c r="E647" s="149"/>
    </row>
    <row r="648" spans="1:5" ht="12.5" x14ac:dyDescent="0.25">
      <c r="A648" s="149"/>
      <c r="D648" s="149"/>
      <c r="E648" s="149"/>
    </row>
    <row r="649" spans="1:5" ht="12.5" x14ac:dyDescent="0.25">
      <c r="A649" s="149"/>
      <c r="D649" s="149"/>
      <c r="E649" s="149"/>
    </row>
    <row r="650" spans="1:5" ht="12.5" x14ac:dyDescent="0.25">
      <c r="A650" s="149"/>
      <c r="D650" s="149"/>
      <c r="E650" s="149"/>
    </row>
    <row r="651" spans="1:5" ht="12.5" x14ac:dyDescent="0.25">
      <c r="A651" s="149"/>
      <c r="D651" s="149"/>
      <c r="E651" s="149"/>
    </row>
    <row r="652" spans="1:5" ht="12.5" x14ac:dyDescent="0.25">
      <c r="A652" s="149"/>
      <c r="D652" s="149"/>
      <c r="E652" s="149"/>
    </row>
    <row r="653" spans="1:5" ht="12.5" x14ac:dyDescent="0.25">
      <c r="A653" s="149"/>
      <c r="D653" s="149"/>
      <c r="E653" s="149"/>
    </row>
    <row r="654" spans="1:5" ht="12.5" x14ac:dyDescent="0.25">
      <c r="A654" s="149"/>
      <c r="D654" s="149"/>
      <c r="E654" s="149"/>
    </row>
    <row r="655" spans="1:5" ht="12.5" x14ac:dyDescent="0.25">
      <c r="A655" s="149"/>
      <c r="D655" s="149"/>
      <c r="E655" s="149"/>
    </row>
    <row r="656" spans="1:5" ht="12.5" x14ac:dyDescent="0.25">
      <c r="A656" s="149"/>
      <c r="D656" s="149"/>
      <c r="E656" s="149"/>
    </row>
    <row r="657" spans="1:5" ht="12.5" x14ac:dyDescent="0.25">
      <c r="A657" s="149"/>
      <c r="D657" s="149"/>
      <c r="E657" s="149"/>
    </row>
    <row r="658" spans="1:5" ht="12.5" x14ac:dyDescent="0.25">
      <c r="A658" s="149"/>
      <c r="D658" s="149"/>
      <c r="E658" s="149"/>
    </row>
    <row r="659" spans="1:5" ht="12.5" x14ac:dyDescent="0.25">
      <c r="A659" s="149"/>
      <c r="D659" s="149"/>
      <c r="E659" s="149"/>
    </row>
    <row r="660" spans="1:5" ht="12.5" x14ac:dyDescent="0.25">
      <c r="A660" s="149"/>
      <c r="D660" s="149"/>
      <c r="E660" s="149"/>
    </row>
    <row r="661" spans="1:5" ht="12.5" x14ac:dyDescent="0.25">
      <c r="A661" s="149"/>
      <c r="D661" s="149"/>
      <c r="E661" s="149"/>
    </row>
    <row r="662" spans="1:5" ht="12.5" x14ac:dyDescent="0.25">
      <c r="A662" s="149"/>
      <c r="D662" s="149"/>
      <c r="E662" s="149"/>
    </row>
    <row r="663" spans="1:5" ht="12.5" x14ac:dyDescent="0.25">
      <c r="A663" s="149"/>
      <c r="D663" s="149"/>
      <c r="E663" s="149"/>
    </row>
    <row r="664" spans="1:5" ht="12.5" x14ac:dyDescent="0.25">
      <c r="A664" s="149"/>
      <c r="D664" s="149"/>
      <c r="E664" s="149"/>
    </row>
    <row r="665" spans="1:5" ht="12.5" x14ac:dyDescent="0.25">
      <c r="A665" s="149"/>
      <c r="D665" s="149"/>
      <c r="E665" s="149"/>
    </row>
    <row r="666" spans="1:5" ht="12.5" x14ac:dyDescent="0.25">
      <c r="A666" s="149"/>
      <c r="D666" s="149"/>
      <c r="E666" s="149"/>
    </row>
    <row r="667" spans="1:5" ht="12.5" x14ac:dyDescent="0.25">
      <c r="A667" s="149"/>
      <c r="D667" s="149"/>
      <c r="E667" s="149"/>
    </row>
    <row r="668" spans="1:5" ht="12.5" x14ac:dyDescent="0.25">
      <c r="A668" s="149"/>
      <c r="D668" s="149"/>
      <c r="E668" s="149"/>
    </row>
    <row r="669" spans="1:5" ht="12.5" x14ac:dyDescent="0.25">
      <c r="A669" s="149"/>
      <c r="D669" s="149"/>
      <c r="E669" s="149"/>
    </row>
    <row r="670" spans="1:5" ht="12.5" x14ac:dyDescent="0.25">
      <c r="A670" s="149"/>
      <c r="D670" s="149"/>
      <c r="E670" s="149"/>
    </row>
    <row r="671" spans="1:5" ht="12.5" x14ac:dyDescent="0.25">
      <c r="A671" s="149"/>
      <c r="D671" s="149"/>
      <c r="E671" s="149"/>
    </row>
    <row r="672" spans="1:5" ht="12.5" x14ac:dyDescent="0.25">
      <c r="A672" s="149"/>
      <c r="D672" s="149"/>
      <c r="E672" s="149"/>
    </row>
    <row r="673" spans="1:5" ht="12.5" x14ac:dyDescent="0.25">
      <c r="A673" s="149"/>
      <c r="D673" s="149"/>
      <c r="E673" s="149"/>
    </row>
    <row r="674" spans="1:5" ht="12.5" x14ac:dyDescent="0.25">
      <c r="A674" s="149"/>
      <c r="D674" s="149"/>
      <c r="E674" s="149"/>
    </row>
    <row r="675" spans="1:5" ht="12.5" x14ac:dyDescent="0.25">
      <c r="A675" s="149"/>
      <c r="D675" s="149"/>
      <c r="E675" s="149"/>
    </row>
    <row r="676" spans="1:5" ht="12.5" x14ac:dyDescent="0.25">
      <c r="A676" s="149"/>
      <c r="D676" s="149"/>
      <c r="E676" s="149"/>
    </row>
    <row r="677" spans="1:5" ht="12.5" x14ac:dyDescent="0.25">
      <c r="A677" s="149"/>
      <c r="D677" s="149"/>
      <c r="E677" s="149"/>
    </row>
    <row r="678" spans="1:5" ht="12.5" x14ac:dyDescent="0.25">
      <c r="A678" s="149"/>
      <c r="D678" s="149"/>
      <c r="E678" s="149"/>
    </row>
    <row r="679" spans="1:5" ht="12.5" x14ac:dyDescent="0.25">
      <c r="A679" s="149"/>
      <c r="D679" s="149"/>
      <c r="E679" s="149"/>
    </row>
    <row r="680" spans="1:5" ht="12.5" x14ac:dyDescent="0.25">
      <c r="A680" s="149"/>
      <c r="D680" s="149"/>
      <c r="E680" s="149"/>
    </row>
    <row r="681" spans="1:5" ht="12.5" x14ac:dyDescent="0.25">
      <c r="A681" s="149"/>
      <c r="D681" s="149"/>
      <c r="E681" s="149"/>
    </row>
    <row r="682" spans="1:5" ht="12.5" x14ac:dyDescent="0.25">
      <c r="A682" s="149"/>
      <c r="D682" s="149"/>
      <c r="E682" s="149"/>
    </row>
    <row r="683" spans="1:5" ht="12.5" x14ac:dyDescent="0.25">
      <c r="A683" s="149"/>
      <c r="D683" s="149"/>
      <c r="E683" s="149"/>
    </row>
    <row r="684" spans="1:5" ht="12.5" x14ac:dyDescent="0.25">
      <c r="A684" s="149"/>
      <c r="D684" s="149"/>
      <c r="E684" s="149"/>
    </row>
    <row r="685" spans="1:5" ht="12.5" x14ac:dyDescent="0.25">
      <c r="A685" s="149"/>
      <c r="D685" s="149"/>
      <c r="E685" s="149"/>
    </row>
    <row r="686" spans="1:5" ht="12.5" x14ac:dyDescent="0.25">
      <c r="A686" s="149"/>
      <c r="D686" s="149"/>
      <c r="E686" s="149"/>
    </row>
    <row r="687" spans="1:5" ht="12.5" x14ac:dyDescent="0.25">
      <c r="A687" s="149"/>
      <c r="D687" s="149"/>
      <c r="E687" s="149"/>
    </row>
    <row r="688" spans="1:5" ht="12.5" x14ac:dyDescent="0.25">
      <c r="A688" s="149"/>
      <c r="D688" s="149"/>
      <c r="E688" s="149"/>
    </row>
    <row r="689" spans="1:5" ht="12.5" x14ac:dyDescent="0.25">
      <c r="A689" s="149"/>
      <c r="D689" s="149"/>
      <c r="E689" s="149"/>
    </row>
    <row r="690" spans="1:5" ht="12.5" x14ac:dyDescent="0.25">
      <c r="A690" s="149"/>
      <c r="D690" s="149"/>
      <c r="E690" s="149"/>
    </row>
    <row r="691" spans="1:5" ht="12.5" x14ac:dyDescent="0.25">
      <c r="A691" s="149"/>
      <c r="D691" s="149"/>
      <c r="E691" s="149"/>
    </row>
    <row r="692" spans="1:5" ht="12.5" x14ac:dyDescent="0.25">
      <c r="A692" s="149"/>
      <c r="D692" s="149"/>
      <c r="E692" s="149"/>
    </row>
    <row r="693" spans="1:5" ht="12.5" x14ac:dyDescent="0.25">
      <c r="A693" s="149"/>
      <c r="D693" s="149"/>
      <c r="E693" s="149"/>
    </row>
    <row r="694" spans="1:5" ht="12.5" x14ac:dyDescent="0.25">
      <c r="A694" s="149"/>
      <c r="D694" s="149"/>
      <c r="E694" s="149"/>
    </row>
    <row r="695" spans="1:5" ht="12.5" x14ac:dyDescent="0.25">
      <c r="A695" s="149"/>
      <c r="D695" s="149"/>
      <c r="E695" s="149"/>
    </row>
    <row r="696" spans="1:5" ht="12.5" x14ac:dyDescent="0.25">
      <c r="A696" s="149"/>
      <c r="D696" s="149"/>
      <c r="E696" s="149"/>
    </row>
    <row r="697" spans="1:5" ht="12.5" x14ac:dyDescent="0.25">
      <c r="A697" s="149"/>
      <c r="D697" s="149"/>
      <c r="E697" s="149"/>
    </row>
    <row r="698" spans="1:5" ht="12.5" x14ac:dyDescent="0.25">
      <c r="A698" s="149"/>
      <c r="D698" s="149"/>
      <c r="E698" s="149"/>
    </row>
    <row r="699" spans="1:5" ht="12.5" x14ac:dyDescent="0.25">
      <c r="A699" s="149"/>
      <c r="D699" s="149"/>
      <c r="E699" s="149"/>
    </row>
    <row r="700" spans="1:5" ht="12.5" x14ac:dyDescent="0.25">
      <c r="A700" s="149"/>
      <c r="D700" s="149"/>
      <c r="E700" s="149"/>
    </row>
    <row r="701" spans="1:5" ht="12.5" x14ac:dyDescent="0.25">
      <c r="A701" s="149"/>
      <c r="D701" s="149"/>
      <c r="E701" s="149"/>
    </row>
    <row r="702" spans="1:5" ht="12.5" x14ac:dyDescent="0.25">
      <c r="A702" s="149"/>
      <c r="D702" s="149"/>
      <c r="E702" s="149"/>
    </row>
    <row r="703" spans="1:5" ht="12.5" x14ac:dyDescent="0.25">
      <c r="A703" s="149"/>
      <c r="D703" s="149"/>
      <c r="E703" s="149"/>
    </row>
    <row r="704" spans="1:5" ht="12.5" x14ac:dyDescent="0.25">
      <c r="A704" s="149"/>
      <c r="D704" s="149"/>
      <c r="E704" s="149"/>
    </row>
    <row r="705" spans="1:5" ht="12.5" x14ac:dyDescent="0.25">
      <c r="A705" s="149"/>
      <c r="D705" s="149"/>
      <c r="E705" s="149"/>
    </row>
    <row r="706" spans="1:5" ht="12.5" x14ac:dyDescent="0.25">
      <c r="A706" s="149"/>
      <c r="D706" s="149"/>
      <c r="E706" s="149"/>
    </row>
    <row r="707" spans="1:5" ht="12.5" x14ac:dyDescent="0.25">
      <c r="A707" s="149"/>
      <c r="D707" s="149"/>
      <c r="E707" s="149"/>
    </row>
    <row r="708" spans="1:5" ht="12.5" x14ac:dyDescent="0.25">
      <c r="A708" s="149"/>
      <c r="D708" s="149"/>
      <c r="E708" s="149"/>
    </row>
    <row r="709" spans="1:5" ht="12.5" x14ac:dyDescent="0.25">
      <c r="A709" s="149"/>
      <c r="D709" s="149"/>
      <c r="E709" s="149"/>
    </row>
    <row r="710" spans="1:5" ht="12.5" x14ac:dyDescent="0.25">
      <c r="A710" s="149"/>
      <c r="D710" s="149"/>
      <c r="E710" s="149"/>
    </row>
    <row r="711" spans="1:5" ht="12.5" x14ac:dyDescent="0.25">
      <c r="A711" s="149"/>
      <c r="D711" s="149"/>
      <c r="E711" s="149"/>
    </row>
    <row r="712" spans="1:5" ht="12.5" x14ac:dyDescent="0.25">
      <c r="A712" s="149"/>
      <c r="D712" s="149"/>
      <c r="E712" s="149"/>
    </row>
    <row r="713" spans="1:5" ht="12.5" x14ac:dyDescent="0.25">
      <c r="A713" s="149"/>
      <c r="D713" s="149"/>
      <c r="E713" s="149"/>
    </row>
    <row r="714" spans="1:5" ht="12.5" x14ac:dyDescent="0.25">
      <c r="A714" s="149"/>
      <c r="D714" s="149"/>
      <c r="E714" s="149"/>
    </row>
    <row r="715" spans="1:5" ht="12.5" x14ac:dyDescent="0.25">
      <c r="A715" s="149"/>
      <c r="D715" s="149"/>
      <c r="E715" s="149"/>
    </row>
    <row r="716" spans="1:5" ht="12.5" x14ac:dyDescent="0.25">
      <c r="A716" s="149"/>
      <c r="D716" s="149"/>
      <c r="E716" s="149"/>
    </row>
    <row r="717" spans="1:5" ht="12.5" x14ac:dyDescent="0.25">
      <c r="A717" s="149"/>
      <c r="D717" s="149"/>
      <c r="E717" s="149"/>
    </row>
    <row r="718" spans="1:5" ht="12.5" x14ac:dyDescent="0.25">
      <c r="A718" s="149"/>
      <c r="D718" s="149"/>
      <c r="E718" s="149"/>
    </row>
    <row r="719" spans="1:5" ht="12.5" x14ac:dyDescent="0.25">
      <c r="A719" s="149"/>
      <c r="D719" s="149"/>
      <c r="E719" s="149"/>
    </row>
    <row r="720" spans="1:5" ht="12.5" x14ac:dyDescent="0.25">
      <c r="A720" s="149"/>
      <c r="D720" s="149"/>
      <c r="E720" s="149"/>
    </row>
    <row r="721" spans="1:5" ht="12.5" x14ac:dyDescent="0.25">
      <c r="A721" s="149"/>
      <c r="D721" s="149"/>
      <c r="E721" s="149"/>
    </row>
    <row r="722" spans="1:5" ht="12.5" x14ac:dyDescent="0.25">
      <c r="A722" s="149"/>
      <c r="D722" s="149"/>
      <c r="E722" s="149"/>
    </row>
    <row r="723" spans="1:5" ht="12.5" x14ac:dyDescent="0.25">
      <c r="A723" s="149"/>
      <c r="D723" s="149"/>
      <c r="E723" s="149"/>
    </row>
    <row r="724" spans="1:5" ht="12.5" x14ac:dyDescent="0.25">
      <c r="A724" s="149"/>
      <c r="D724" s="149"/>
      <c r="E724" s="149"/>
    </row>
    <row r="725" spans="1:5" ht="12.5" x14ac:dyDescent="0.25">
      <c r="A725" s="149"/>
      <c r="D725" s="149"/>
      <c r="E725" s="149"/>
    </row>
    <row r="726" spans="1:5" ht="12.5" x14ac:dyDescent="0.25">
      <c r="A726" s="149"/>
      <c r="D726" s="149"/>
      <c r="E726" s="149"/>
    </row>
    <row r="727" spans="1:5" ht="12.5" x14ac:dyDescent="0.25">
      <c r="A727" s="149"/>
      <c r="D727" s="149"/>
      <c r="E727" s="149"/>
    </row>
    <row r="728" spans="1:5" ht="12.5" x14ac:dyDescent="0.25">
      <c r="A728" s="149"/>
      <c r="D728" s="149"/>
      <c r="E728" s="149"/>
    </row>
    <row r="729" spans="1:5" ht="12.5" x14ac:dyDescent="0.25">
      <c r="A729" s="149"/>
      <c r="D729" s="149"/>
      <c r="E729" s="149"/>
    </row>
    <row r="730" spans="1:5" ht="12.5" x14ac:dyDescent="0.25">
      <c r="A730" s="149"/>
      <c r="D730" s="149"/>
      <c r="E730" s="149"/>
    </row>
    <row r="731" spans="1:5" ht="12.5" x14ac:dyDescent="0.25">
      <c r="A731" s="149"/>
      <c r="D731" s="149"/>
      <c r="E731" s="149"/>
    </row>
    <row r="732" spans="1:5" ht="12.5" x14ac:dyDescent="0.25">
      <c r="A732" s="149"/>
      <c r="D732" s="149"/>
      <c r="E732" s="149"/>
    </row>
    <row r="733" spans="1:5" ht="12.5" x14ac:dyDescent="0.25">
      <c r="A733" s="149"/>
      <c r="D733" s="149"/>
      <c r="E733" s="149"/>
    </row>
    <row r="734" spans="1:5" ht="12.5" x14ac:dyDescent="0.25">
      <c r="A734" s="149"/>
      <c r="D734" s="149"/>
      <c r="E734" s="149"/>
    </row>
    <row r="735" spans="1:5" ht="12.5" x14ac:dyDescent="0.25">
      <c r="A735" s="149"/>
      <c r="D735" s="149"/>
      <c r="E735" s="149"/>
    </row>
    <row r="736" spans="1:5" ht="12.5" x14ac:dyDescent="0.25">
      <c r="A736" s="149"/>
      <c r="D736" s="149"/>
      <c r="E736" s="149"/>
    </row>
    <row r="737" spans="1:5" ht="12.5" x14ac:dyDescent="0.25">
      <c r="A737" s="149"/>
      <c r="D737" s="149"/>
      <c r="E737" s="149"/>
    </row>
    <row r="738" spans="1:5" ht="12.5" x14ac:dyDescent="0.25">
      <c r="A738" s="149"/>
      <c r="D738" s="149"/>
      <c r="E738" s="149"/>
    </row>
    <row r="739" spans="1:5" ht="12.5" x14ac:dyDescent="0.25">
      <c r="A739" s="149"/>
      <c r="D739" s="149"/>
      <c r="E739" s="149"/>
    </row>
    <row r="740" spans="1:5" ht="12.5" x14ac:dyDescent="0.25">
      <c r="A740" s="149"/>
      <c r="D740" s="149"/>
      <c r="E740" s="149"/>
    </row>
    <row r="741" spans="1:5" ht="12.5" x14ac:dyDescent="0.25">
      <c r="A741" s="149"/>
      <c r="D741" s="149"/>
      <c r="E741" s="149"/>
    </row>
    <row r="742" spans="1:5" ht="12.5" x14ac:dyDescent="0.25">
      <c r="A742" s="149"/>
      <c r="D742" s="149"/>
      <c r="E742" s="149"/>
    </row>
    <row r="743" spans="1:5" ht="12.5" x14ac:dyDescent="0.25">
      <c r="A743" s="149"/>
      <c r="D743" s="149"/>
      <c r="E743" s="149"/>
    </row>
    <row r="744" spans="1:5" ht="12.5" x14ac:dyDescent="0.25">
      <c r="A744" s="149"/>
      <c r="D744" s="149"/>
      <c r="E744" s="149"/>
    </row>
    <row r="745" spans="1:5" ht="12.5" x14ac:dyDescent="0.25">
      <c r="A745" s="149"/>
      <c r="D745" s="149"/>
      <c r="E745" s="149"/>
    </row>
    <row r="746" spans="1:5" ht="12.5" x14ac:dyDescent="0.25">
      <c r="A746" s="149"/>
      <c r="D746" s="149"/>
      <c r="E746" s="149"/>
    </row>
    <row r="747" spans="1:5" ht="12.5" x14ac:dyDescent="0.25">
      <c r="A747" s="149"/>
      <c r="D747" s="149"/>
      <c r="E747" s="149"/>
    </row>
    <row r="748" spans="1:5" ht="12.5" x14ac:dyDescent="0.25">
      <c r="A748" s="149"/>
      <c r="D748" s="149"/>
      <c r="E748" s="149"/>
    </row>
    <row r="749" spans="1:5" ht="12.5" x14ac:dyDescent="0.25">
      <c r="A749" s="149"/>
      <c r="D749" s="149"/>
      <c r="E749" s="149"/>
    </row>
    <row r="750" spans="1:5" ht="12.5" x14ac:dyDescent="0.25">
      <c r="A750" s="149"/>
      <c r="D750" s="149"/>
      <c r="E750" s="149"/>
    </row>
    <row r="751" spans="1:5" ht="12.5" x14ac:dyDescent="0.25">
      <c r="A751" s="149"/>
      <c r="D751" s="149"/>
      <c r="E751" s="149"/>
    </row>
    <row r="752" spans="1:5" ht="12.5" x14ac:dyDescent="0.25">
      <c r="A752" s="149"/>
      <c r="D752" s="149"/>
      <c r="E752" s="149"/>
    </row>
    <row r="753" spans="1:5" ht="12.5" x14ac:dyDescent="0.25">
      <c r="A753" s="149"/>
      <c r="D753" s="149"/>
      <c r="E753" s="149"/>
    </row>
    <row r="754" spans="1:5" ht="12.5" x14ac:dyDescent="0.25">
      <c r="A754" s="149"/>
      <c r="D754" s="149"/>
      <c r="E754" s="149"/>
    </row>
    <row r="755" spans="1:5" ht="12.5" x14ac:dyDescent="0.25">
      <c r="A755" s="149"/>
      <c r="D755" s="149"/>
      <c r="E755" s="149"/>
    </row>
    <row r="756" spans="1:5" ht="12.5" x14ac:dyDescent="0.25">
      <c r="A756" s="149"/>
      <c r="D756" s="149"/>
      <c r="E756" s="149"/>
    </row>
    <row r="757" spans="1:5" ht="12.5" x14ac:dyDescent="0.25">
      <c r="A757" s="149"/>
      <c r="D757" s="149"/>
      <c r="E757" s="149"/>
    </row>
    <row r="758" spans="1:5" ht="12.5" x14ac:dyDescent="0.25">
      <c r="A758" s="149"/>
      <c r="D758" s="149"/>
      <c r="E758" s="149"/>
    </row>
    <row r="759" spans="1:5" ht="12.5" x14ac:dyDescent="0.25">
      <c r="A759" s="149"/>
      <c r="D759" s="149"/>
      <c r="E759" s="149"/>
    </row>
    <row r="760" spans="1:5" ht="12.5" x14ac:dyDescent="0.25">
      <c r="A760" s="149"/>
      <c r="D760" s="149"/>
      <c r="E760" s="149"/>
    </row>
    <row r="761" spans="1:5" ht="12.5" x14ac:dyDescent="0.25">
      <c r="A761" s="149"/>
      <c r="D761" s="149"/>
      <c r="E761" s="149"/>
    </row>
    <row r="762" spans="1:5" ht="12.5" x14ac:dyDescent="0.25">
      <c r="A762" s="149"/>
      <c r="D762" s="149"/>
      <c r="E762" s="149"/>
    </row>
    <row r="763" spans="1:5" ht="12.5" x14ac:dyDescent="0.25">
      <c r="A763" s="149"/>
      <c r="D763" s="149"/>
      <c r="E763" s="149"/>
    </row>
    <row r="764" spans="1:5" ht="12.5" x14ac:dyDescent="0.25">
      <c r="A764" s="149"/>
      <c r="D764" s="149"/>
      <c r="E764" s="149"/>
    </row>
    <row r="765" spans="1:5" ht="12.5" x14ac:dyDescent="0.25">
      <c r="A765" s="149"/>
      <c r="D765" s="149"/>
      <c r="E765" s="149"/>
    </row>
    <row r="766" spans="1:5" ht="12.5" x14ac:dyDescent="0.25">
      <c r="A766" s="149"/>
      <c r="D766" s="149"/>
      <c r="E766" s="149"/>
    </row>
    <row r="767" spans="1:5" ht="12.5" x14ac:dyDescent="0.25">
      <c r="A767" s="149"/>
      <c r="D767" s="149"/>
      <c r="E767" s="149"/>
    </row>
    <row r="768" spans="1:5" ht="12.5" x14ac:dyDescent="0.25">
      <c r="A768" s="149"/>
      <c r="D768" s="149"/>
      <c r="E768" s="149"/>
    </row>
    <row r="769" spans="1:5" ht="12.5" x14ac:dyDescent="0.25">
      <c r="A769" s="149"/>
      <c r="D769" s="149"/>
      <c r="E769" s="149"/>
    </row>
    <row r="770" spans="1:5" ht="12.5" x14ac:dyDescent="0.25">
      <c r="A770" s="149"/>
      <c r="D770" s="149"/>
      <c r="E770" s="149"/>
    </row>
    <row r="771" spans="1:5" ht="12.5" x14ac:dyDescent="0.25">
      <c r="A771" s="149"/>
      <c r="D771" s="149"/>
      <c r="E771" s="149"/>
    </row>
    <row r="772" spans="1:5" ht="12.5" x14ac:dyDescent="0.25">
      <c r="A772" s="149"/>
      <c r="D772" s="149"/>
      <c r="E772" s="149"/>
    </row>
    <row r="773" spans="1:5" ht="12.5" x14ac:dyDescent="0.25">
      <c r="A773" s="149"/>
      <c r="D773" s="149"/>
      <c r="E773" s="149"/>
    </row>
    <row r="774" spans="1:5" ht="12.5" x14ac:dyDescent="0.25">
      <c r="A774" s="149"/>
      <c r="D774" s="149"/>
      <c r="E774" s="149"/>
    </row>
    <row r="775" spans="1:5" ht="12.5" x14ac:dyDescent="0.25">
      <c r="A775" s="149"/>
      <c r="D775" s="149"/>
      <c r="E775" s="149"/>
    </row>
    <row r="776" spans="1:5" ht="12.5" x14ac:dyDescent="0.25">
      <c r="A776" s="149"/>
      <c r="D776" s="149"/>
      <c r="E776" s="149"/>
    </row>
    <row r="777" spans="1:5" ht="12.5" x14ac:dyDescent="0.25">
      <c r="A777" s="149"/>
      <c r="D777" s="149"/>
      <c r="E777" s="149"/>
    </row>
    <row r="778" spans="1:5" ht="12.5" x14ac:dyDescent="0.25">
      <c r="A778" s="149"/>
      <c r="D778" s="149"/>
      <c r="E778" s="149"/>
    </row>
    <row r="779" spans="1:5" ht="12.5" x14ac:dyDescent="0.25">
      <c r="A779" s="149"/>
      <c r="D779" s="149"/>
      <c r="E779" s="149"/>
    </row>
    <row r="780" spans="1:5" ht="12.5" x14ac:dyDescent="0.25">
      <c r="A780" s="149"/>
      <c r="D780" s="149"/>
      <c r="E780" s="149"/>
    </row>
    <row r="781" spans="1:5" ht="12.5" x14ac:dyDescent="0.25">
      <c r="A781" s="149"/>
      <c r="D781" s="149"/>
      <c r="E781" s="149"/>
    </row>
    <row r="782" spans="1:5" ht="12.5" x14ac:dyDescent="0.25">
      <c r="A782" s="149"/>
      <c r="D782" s="149"/>
      <c r="E782" s="149"/>
    </row>
    <row r="783" spans="1:5" ht="12.5" x14ac:dyDescent="0.25">
      <c r="A783" s="149"/>
      <c r="D783" s="149"/>
      <c r="E783" s="149"/>
    </row>
    <row r="784" spans="1:5" ht="12.5" x14ac:dyDescent="0.25">
      <c r="A784" s="149"/>
      <c r="D784" s="149"/>
      <c r="E784" s="149"/>
    </row>
    <row r="785" spans="1:5" ht="12.5" x14ac:dyDescent="0.25">
      <c r="A785" s="149"/>
      <c r="D785" s="149"/>
      <c r="E785" s="149"/>
    </row>
    <row r="786" spans="1:5" ht="12.5" x14ac:dyDescent="0.25">
      <c r="A786" s="149"/>
      <c r="D786" s="149"/>
      <c r="E786" s="149"/>
    </row>
    <row r="787" spans="1:5" ht="12.5" x14ac:dyDescent="0.25">
      <c r="A787" s="149"/>
      <c r="D787" s="149"/>
      <c r="E787" s="149"/>
    </row>
    <row r="788" spans="1:5" ht="12.5" x14ac:dyDescent="0.25">
      <c r="A788" s="149"/>
      <c r="D788" s="149"/>
      <c r="E788" s="149"/>
    </row>
    <row r="789" spans="1:5" ht="12.5" x14ac:dyDescent="0.25">
      <c r="A789" s="149"/>
      <c r="D789" s="149"/>
      <c r="E789" s="149"/>
    </row>
    <row r="790" spans="1:5" ht="12.5" x14ac:dyDescent="0.25">
      <c r="A790" s="149"/>
      <c r="D790" s="149"/>
      <c r="E790" s="149"/>
    </row>
    <row r="791" spans="1:5" ht="12.5" x14ac:dyDescent="0.25">
      <c r="A791" s="149"/>
      <c r="D791" s="149"/>
      <c r="E791" s="149"/>
    </row>
    <row r="792" spans="1:5" ht="12.5" x14ac:dyDescent="0.25">
      <c r="A792" s="149"/>
      <c r="D792" s="149"/>
      <c r="E792" s="149"/>
    </row>
    <row r="793" spans="1:5" ht="12.5" x14ac:dyDescent="0.25">
      <c r="A793" s="149"/>
      <c r="D793" s="149"/>
      <c r="E793" s="149"/>
    </row>
    <row r="794" spans="1:5" ht="12.5" x14ac:dyDescent="0.25">
      <c r="A794" s="149"/>
      <c r="D794" s="149"/>
      <c r="E794" s="149"/>
    </row>
    <row r="795" spans="1:5" ht="12.5" x14ac:dyDescent="0.25">
      <c r="A795" s="149"/>
      <c r="D795" s="149"/>
      <c r="E795" s="149"/>
    </row>
    <row r="796" spans="1:5" ht="12.5" x14ac:dyDescent="0.25">
      <c r="A796" s="149"/>
      <c r="D796" s="149"/>
      <c r="E796" s="149"/>
    </row>
    <row r="797" spans="1:5" ht="12.5" x14ac:dyDescent="0.25">
      <c r="A797" s="149"/>
      <c r="D797" s="149"/>
      <c r="E797" s="149"/>
    </row>
    <row r="798" spans="1:5" ht="12.5" x14ac:dyDescent="0.25">
      <c r="A798" s="149"/>
      <c r="D798" s="149"/>
      <c r="E798" s="149"/>
    </row>
    <row r="799" spans="1:5" ht="12.5" x14ac:dyDescent="0.25">
      <c r="A799" s="149"/>
      <c r="D799" s="149"/>
      <c r="E799" s="149"/>
    </row>
    <row r="800" spans="1:5" ht="12.5" x14ac:dyDescent="0.25">
      <c r="A800" s="149"/>
      <c r="D800" s="149"/>
      <c r="E800" s="149"/>
    </row>
    <row r="801" spans="1:5" ht="12.5" x14ac:dyDescent="0.25">
      <c r="A801" s="149"/>
      <c r="D801" s="149"/>
      <c r="E801" s="149"/>
    </row>
    <row r="802" spans="1:5" ht="12.5" x14ac:dyDescent="0.25">
      <c r="A802" s="149"/>
      <c r="D802" s="149"/>
      <c r="E802" s="149"/>
    </row>
    <row r="803" spans="1:5" ht="12.5" x14ac:dyDescent="0.25">
      <c r="A803" s="149"/>
      <c r="D803" s="149"/>
      <c r="E803" s="149"/>
    </row>
    <row r="804" spans="1:5" ht="12.5" x14ac:dyDescent="0.25">
      <c r="A804" s="149"/>
      <c r="D804" s="149"/>
      <c r="E804" s="149"/>
    </row>
    <row r="805" spans="1:5" ht="12.5" x14ac:dyDescent="0.25">
      <c r="A805" s="149"/>
      <c r="D805" s="149"/>
      <c r="E805" s="149"/>
    </row>
    <row r="806" spans="1:5" ht="12.5" x14ac:dyDescent="0.25">
      <c r="A806" s="149"/>
      <c r="D806" s="149"/>
      <c r="E806" s="149"/>
    </row>
    <row r="807" spans="1:5" ht="12.5" x14ac:dyDescent="0.25">
      <c r="A807" s="149"/>
      <c r="D807" s="149"/>
      <c r="E807" s="149"/>
    </row>
    <row r="808" spans="1:5" ht="12.5" x14ac:dyDescent="0.25">
      <c r="A808" s="149"/>
      <c r="D808" s="149"/>
      <c r="E808" s="149"/>
    </row>
    <row r="809" spans="1:5" ht="12.5" x14ac:dyDescent="0.25">
      <c r="A809" s="149"/>
      <c r="D809" s="149"/>
      <c r="E809" s="149"/>
    </row>
    <row r="810" spans="1:5" ht="12.5" x14ac:dyDescent="0.25">
      <c r="A810" s="149"/>
      <c r="D810" s="149"/>
      <c r="E810" s="149"/>
    </row>
    <row r="811" spans="1:5" ht="12.5" x14ac:dyDescent="0.25">
      <c r="A811" s="149"/>
      <c r="D811" s="149"/>
      <c r="E811" s="149"/>
    </row>
    <row r="812" spans="1:5" ht="12.5" x14ac:dyDescent="0.25">
      <c r="A812" s="149"/>
      <c r="D812" s="149"/>
      <c r="E812" s="149"/>
    </row>
    <row r="813" spans="1:5" ht="12.5" x14ac:dyDescent="0.25">
      <c r="A813" s="149"/>
      <c r="D813" s="149"/>
      <c r="E813" s="149"/>
    </row>
    <row r="814" spans="1:5" ht="12.5" x14ac:dyDescent="0.25">
      <c r="A814" s="149"/>
      <c r="D814" s="149"/>
      <c r="E814" s="149"/>
    </row>
    <row r="815" spans="1:5" ht="12.5" x14ac:dyDescent="0.25">
      <c r="A815" s="149"/>
      <c r="D815" s="149"/>
      <c r="E815" s="149"/>
    </row>
    <row r="816" spans="1:5" ht="12.5" x14ac:dyDescent="0.25">
      <c r="A816" s="149"/>
      <c r="D816" s="149"/>
      <c r="E816" s="149"/>
    </row>
    <row r="817" spans="1:5" ht="12.5" x14ac:dyDescent="0.25">
      <c r="A817" s="149"/>
      <c r="D817" s="149"/>
      <c r="E817" s="149"/>
    </row>
    <row r="818" spans="1:5" ht="12.5" x14ac:dyDescent="0.25">
      <c r="A818" s="149"/>
      <c r="D818" s="149"/>
      <c r="E818" s="149"/>
    </row>
    <row r="819" spans="1:5" ht="12.5" x14ac:dyDescent="0.25">
      <c r="A819" s="149"/>
      <c r="D819" s="149"/>
      <c r="E819" s="149"/>
    </row>
    <row r="820" spans="1:5" ht="12.5" x14ac:dyDescent="0.25">
      <c r="A820" s="149"/>
      <c r="D820" s="149"/>
      <c r="E820" s="149"/>
    </row>
    <row r="821" spans="1:5" ht="12.5" x14ac:dyDescent="0.25">
      <c r="A821" s="149"/>
      <c r="D821" s="149"/>
      <c r="E821" s="149"/>
    </row>
    <row r="822" spans="1:5" ht="12.5" x14ac:dyDescent="0.25">
      <c r="A822" s="149"/>
      <c r="D822" s="149"/>
      <c r="E822" s="149"/>
    </row>
    <row r="823" spans="1:5" ht="12.5" x14ac:dyDescent="0.25">
      <c r="A823" s="149"/>
      <c r="D823" s="149"/>
      <c r="E823" s="149"/>
    </row>
    <row r="824" spans="1:5" ht="12.5" x14ac:dyDescent="0.25">
      <c r="A824" s="149"/>
      <c r="D824" s="149"/>
      <c r="E824" s="149"/>
    </row>
    <row r="825" spans="1:5" ht="12.5" x14ac:dyDescent="0.25">
      <c r="A825" s="149"/>
      <c r="D825" s="149"/>
      <c r="E825" s="149"/>
    </row>
    <row r="826" spans="1:5" ht="12.5" x14ac:dyDescent="0.25">
      <c r="A826" s="149"/>
      <c r="D826" s="149"/>
      <c r="E826" s="149"/>
    </row>
    <row r="827" spans="1:5" ht="12.5" x14ac:dyDescent="0.25">
      <c r="A827" s="149"/>
      <c r="D827" s="149"/>
      <c r="E827" s="149"/>
    </row>
    <row r="828" spans="1:5" ht="12.5" x14ac:dyDescent="0.25">
      <c r="A828" s="149"/>
      <c r="D828" s="149"/>
      <c r="E828" s="149"/>
    </row>
    <row r="829" spans="1:5" ht="12.5" x14ac:dyDescent="0.25">
      <c r="A829" s="149"/>
      <c r="D829" s="149"/>
      <c r="E829" s="149"/>
    </row>
    <row r="830" spans="1:5" ht="12.5" x14ac:dyDescent="0.25">
      <c r="A830" s="149"/>
      <c r="D830" s="149"/>
      <c r="E830" s="149"/>
    </row>
    <row r="831" spans="1:5" ht="12.5" x14ac:dyDescent="0.25">
      <c r="A831" s="149"/>
      <c r="D831" s="149"/>
      <c r="E831" s="149"/>
    </row>
    <row r="832" spans="1:5" ht="12.5" x14ac:dyDescent="0.25">
      <c r="A832" s="149"/>
      <c r="D832" s="149"/>
      <c r="E832" s="149"/>
    </row>
    <row r="833" spans="1:5" ht="12.5" x14ac:dyDescent="0.25">
      <c r="A833" s="149"/>
      <c r="D833" s="149"/>
      <c r="E833" s="149"/>
    </row>
    <row r="834" spans="1:5" ht="12.5" x14ac:dyDescent="0.25">
      <c r="A834" s="149"/>
      <c r="D834" s="149"/>
      <c r="E834" s="149"/>
    </row>
    <row r="835" spans="1:5" ht="12.5" x14ac:dyDescent="0.25">
      <c r="A835" s="149"/>
      <c r="D835" s="149"/>
      <c r="E835" s="149"/>
    </row>
    <row r="836" spans="1:5" ht="12.5" x14ac:dyDescent="0.25">
      <c r="A836" s="149"/>
      <c r="D836" s="149"/>
      <c r="E836" s="149"/>
    </row>
    <row r="837" spans="1:5" ht="12.5" x14ac:dyDescent="0.25">
      <c r="A837" s="149"/>
      <c r="D837" s="149"/>
      <c r="E837" s="149"/>
    </row>
    <row r="838" spans="1:5" ht="12.5" x14ac:dyDescent="0.25">
      <c r="A838" s="149"/>
      <c r="D838" s="149"/>
      <c r="E838" s="149"/>
    </row>
    <row r="839" spans="1:5" ht="12.5" x14ac:dyDescent="0.25">
      <c r="A839" s="149"/>
      <c r="D839" s="149"/>
      <c r="E839" s="149"/>
    </row>
    <row r="840" spans="1:5" ht="12.5" x14ac:dyDescent="0.25">
      <c r="A840" s="149"/>
      <c r="D840" s="149"/>
      <c r="E840" s="149"/>
    </row>
    <row r="841" spans="1:5" ht="12.5" x14ac:dyDescent="0.25">
      <c r="A841" s="149"/>
      <c r="D841" s="149"/>
      <c r="E841" s="149"/>
    </row>
    <row r="842" spans="1:5" ht="12.5" x14ac:dyDescent="0.25">
      <c r="A842" s="149"/>
      <c r="D842" s="149"/>
      <c r="E842" s="149"/>
    </row>
    <row r="843" spans="1:5" ht="12.5" x14ac:dyDescent="0.25">
      <c r="A843" s="149"/>
      <c r="D843" s="149"/>
      <c r="E843" s="149"/>
    </row>
    <row r="844" spans="1:5" ht="12.5" x14ac:dyDescent="0.25">
      <c r="A844" s="149"/>
      <c r="D844" s="149"/>
      <c r="E844" s="149"/>
    </row>
    <row r="845" spans="1:5" ht="12.5" x14ac:dyDescent="0.25">
      <c r="A845" s="149"/>
      <c r="D845" s="149"/>
      <c r="E845" s="149"/>
    </row>
    <row r="846" spans="1:5" ht="12.5" x14ac:dyDescent="0.25">
      <c r="A846" s="149"/>
      <c r="D846" s="149"/>
      <c r="E846" s="149"/>
    </row>
    <row r="847" spans="1:5" ht="12.5" x14ac:dyDescent="0.25">
      <c r="A847" s="149"/>
      <c r="D847" s="149"/>
      <c r="E847" s="149"/>
    </row>
    <row r="848" spans="1:5" ht="12.5" x14ac:dyDescent="0.25">
      <c r="A848" s="149"/>
      <c r="D848" s="149"/>
      <c r="E848" s="149"/>
    </row>
    <row r="849" spans="1:5" ht="12.5" x14ac:dyDescent="0.25">
      <c r="A849" s="149"/>
      <c r="D849" s="149"/>
      <c r="E849" s="149"/>
    </row>
    <row r="850" spans="1:5" ht="12.5" x14ac:dyDescent="0.25">
      <c r="A850" s="149"/>
      <c r="D850" s="149"/>
      <c r="E850" s="149"/>
    </row>
    <row r="851" spans="1:5" ht="12.5" x14ac:dyDescent="0.25">
      <c r="A851" s="149"/>
      <c r="D851" s="149"/>
      <c r="E851" s="149"/>
    </row>
    <row r="852" spans="1:5" ht="12.5" x14ac:dyDescent="0.25">
      <c r="A852" s="149"/>
      <c r="D852" s="149"/>
      <c r="E852" s="149"/>
    </row>
    <row r="853" spans="1:5" ht="12.5" x14ac:dyDescent="0.25">
      <c r="A853" s="149"/>
      <c r="D853" s="149"/>
      <c r="E853" s="149"/>
    </row>
    <row r="854" spans="1:5" ht="12.5" x14ac:dyDescent="0.25">
      <c r="A854" s="149"/>
      <c r="D854" s="149"/>
      <c r="E854" s="149"/>
    </row>
    <row r="855" spans="1:5" ht="12.5" x14ac:dyDescent="0.25">
      <c r="A855" s="149"/>
      <c r="D855" s="149"/>
      <c r="E855" s="149"/>
    </row>
    <row r="856" spans="1:5" ht="12.5" x14ac:dyDescent="0.25">
      <c r="A856" s="149"/>
      <c r="D856" s="149"/>
      <c r="E856" s="149"/>
    </row>
    <row r="857" spans="1:5" ht="12.5" x14ac:dyDescent="0.25">
      <c r="A857" s="149"/>
      <c r="D857" s="149"/>
      <c r="E857" s="149"/>
    </row>
    <row r="858" spans="1:5" ht="12.5" x14ac:dyDescent="0.25">
      <c r="A858" s="149"/>
      <c r="D858" s="149"/>
      <c r="E858" s="149"/>
    </row>
    <row r="859" spans="1:5" ht="12.5" x14ac:dyDescent="0.25">
      <c r="A859" s="149"/>
      <c r="D859" s="149"/>
      <c r="E859" s="149"/>
    </row>
    <row r="860" spans="1:5" ht="12.5" x14ac:dyDescent="0.25">
      <c r="A860" s="149"/>
      <c r="D860" s="149"/>
      <c r="E860" s="149"/>
    </row>
    <row r="861" spans="1:5" ht="12.5" x14ac:dyDescent="0.25">
      <c r="A861" s="149"/>
      <c r="D861" s="149"/>
      <c r="E861" s="149"/>
    </row>
    <row r="862" spans="1:5" ht="12.5" x14ac:dyDescent="0.25">
      <c r="A862" s="149"/>
      <c r="D862" s="149"/>
      <c r="E862" s="149"/>
    </row>
    <row r="863" spans="1:5" ht="12.5" x14ac:dyDescent="0.25">
      <c r="A863" s="149"/>
      <c r="D863" s="149"/>
      <c r="E863" s="149"/>
    </row>
    <row r="864" spans="1:5" ht="12.5" x14ac:dyDescent="0.25">
      <c r="A864" s="149"/>
      <c r="D864" s="149"/>
      <c r="E864" s="149"/>
    </row>
    <row r="865" spans="1:5" ht="12.5" x14ac:dyDescent="0.25">
      <c r="A865" s="149"/>
      <c r="D865" s="149"/>
      <c r="E865" s="149"/>
    </row>
    <row r="866" spans="1:5" ht="12.5" x14ac:dyDescent="0.25">
      <c r="A866" s="149"/>
      <c r="D866" s="149"/>
      <c r="E866" s="149"/>
    </row>
    <row r="867" spans="1:5" ht="12.5" x14ac:dyDescent="0.25">
      <c r="A867" s="149"/>
      <c r="D867" s="149"/>
      <c r="E867" s="149"/>
    </row>
    <row r="868" spans="1:5" ht="12.5" x14ac:dyDescent="0.25">
      <c r="A868" s="149"/>
      <c r="D868" s="149"/>
      <c r="E868" s="149"/>
    </row>
    <row r="869" spans="1:5" ht="12.5" x14ac:dyDescent="0.25">
      <c r="A869" s="149"/>
      <c r="D869" s="149"/>
      <c r="E869" s="149"/>
    </row>
    <row r="870" spans="1:5" ht="12.5" x14ac:dyDescent="0.25">
      <c r="A870" s="149"/>
      <c r="D870" s="149"/>
      <c r="E870" s="149"/>
    </row>
    <row r="871" spans="1:5" ht="12.5" x14ac:dyDescent="0.25">
      <c r="A871" s="149"/>
      <c r="D871" s="149"/>
      <c r="E871" s="149"/>
    </row>
    <row r="872" spans="1:5" ht="12.5" x14ac:dyDescent="0.25">
      <c r="A872" s="149"/>
      <c r="D872" s="149"/>
      <c r="E872" s="149"/>
    </row>
    <row r="873" spans="1:5" ht="12.5" x14ac:dyDescent="0.25">
      <c r="A873" s="149"/>
      <c r="D873" s="149"/>
      <c r="E873" s="149"/>
    </row>
    <row r="874" spans="1:5" ht="12.5" x14ac:dyDescent="0.25">
      <c r="A874" s="149"/>
      <c r="D874" s="149"/>
      <c r="E874" s="149"/>
    </row>
    <row r="875" spans="1:5" ht="12.5" x14ac:dyDescent="0.25">
      <c r="A875" s="149"/>
      <c r="D875" s="149"/>
      <c r="E875" s="149"/>
    </row>
    <row r="876" spans="1:5" ht="12.5" x14ac:dyDescent="0.25">
      <c r="A876" s="149"/>
      <c r="D876" s="149"/>
      <c r="E876" s="149"/>
    </row>
    <row r="877" spans="1:5" ht="12.5" x14ac:dyDescent="0.25">
      <c r="A877" s="149"/>
      <c r="D877" s="149"/>
      <c r="E877" s="149"/>
    </row>
    <row r="878" spans="1:5" ht="12.5" x14ac:dyDescent="0.25">
      <c r="A878" s="149"/>
      <c r="D878" s="149"/>
      <c r="E878" s="149"/>
    </row>
    <row r="879" spans="1:5" ht="12.5" x14ac:dyDescent="0.25">
      <c r="A879" s="149"/>
      <c r="D879" s="149"/>
      <c r="E879" s="149"/>
    </row>
    <row r="880" spans="1:5" ht="12.5" x14ac:dyDescent="0.25">
      <c r="A880" s="149"/>
      <c r="D880" s="149"/>
      <c r="E880" s="149"/>
    </row>
    <row r="881" spans="1:5" ht="12.5" x14ac:dyDescent="0.25">
      <c r="A881" s="149"/>
      <c r="D881" s="149"/>
      <c r="E881" s="149"/>
    </row>
    <row r="882" spans="1:5" ht="12.5" x14ac:dyDescent="0.25">
      <c r="A882" s="149"/>
      <c r="D882" s="149"/>
      <c r="E882" s="149"/>
    </row>
    <row r="883" spans="1:5" ht="12.5" x14ac:dyDescent="0.25">
      <c r="A883" s="149"/>
      <c r="D883" s="149"/>
      <c r="E883" s="149"/>
    </row>
    <row r="884" spans="1:5" ht="12.5" x14ac:dyDescent="0.25">
      <c r="A884" s="149"/>
      <c r="D884" s="149"/>
      <c r="E884" s="149"/>
    </row>
    <row r="885" spans="1:5" ht="12.5" x14ac:dyDescent="0.25">
      <c r="A885" s="149"/>
      <c r="D885" s="149"/>
      <c r="E885" s="149"/>
    </row>
    <row r="886" spans="1:5" ht="12.5" x14ac:dyDescent="0.25">
      <c r="A886" s="149"/>
      <c r="D886" s="149"/>
      <c r="E886" s="149"/>
    </row>
    <row r="887" spans="1:5" ht="12.5" x14ac:dyDescent="0.25">
      <c r="A887" s="149"/>
      <c r="D887" s="149"/>
      <c r="E887" s="149"/>
    </row>
    <row r="888" spans="1:5" ht="12.5" x14ac:dyDescent="0.25">
      <c r="A888" s="149"/>
      <c r="D888" s="149"/>
      <c r="E888" s="149"/>
    </row>
    <row r="889" spans="1:5" ht="12.5" x14ac:dyDescent="0.25">
      <c r="A889" s="149"/>
      <c r="D889" s="149"/>
      <c r="E889" s="149"/>
    </row>
    <row r="890" spans="1:5" ht="12.5" x14ac:dyDescent="0.25">
      <c r="A890" s="149"/>
      <c r="D890" s="149"/>
      <c r="E890" s="149"/>
    </row>
    <row r="891" spans="1:5" ht="12.5" x14ac:dyDescent="0.25">
      <c r="A891" s="149"/>
      <c r="D891" s="149"/>
      <c r="E891" s="149"/>
    </row>
    <row r="892" spans="1:5" ht="12.5" x14ac:dyDescent="0.25">
      <c r="A892" s="149"/>
      <c r="D892" s="149"/>
      <c r="E892" s="149"/>
    </row>
    <row r="893" spans="1:5" ht="12.5" x14ac:dyDescent="0.25">
      <c r="A893" s="149"/>
      <c r="D893" s="149"/>
      <c r="E893" s="149"/>
    </row>
    <row r="894" spans="1:5" ht="12.5" x14ac:dyDescent="0.25">
      <c r="A894" s="149"/>
      <c r="D894" s="149"/>
      <c r="E894" s="149"/>
    </row>
    <row r="895" spans="1:5" ht="12.5" x14ac:dyDescent="0.25">
      <c r="A895" s="149"/>
      <c r="D895" s="149"/>
      <c r="E895" s="149"/>
    </row>
    <row r="896" spans="1:5" ht="12.5" x14ac:dyDescent="0.25">
      <c r="A896" s="149"/>
      <c r="D896" s="149"/>
      <c r="E896" s="149"/>
    </row>
    <row r="897" spans="1:5" ht="12.5" x14ac:dyDescent="0.25">
      <c r="A897" s="149"/>
      <c r="D897" s="149"/>
      <c r="E897" s="149"/>
    </row>
    <row r="898" spans="1:5" ht="12.5" x14ac:dyDescent="0.25">
      <c r="A898" s="149"/>
      <c r="D898" s="149"/>
      <c r="E898" s="149"/>
    </row>
    <row r="899" spans="1:5" ht="12.5" x14ac:dyDescent="0.25">
      <c r="A899" s="149"/>
      <c r="D899" s="149"/>
      <c r="E899" s="149"/>
    </row>
    <row r="900" spans="1:5" ht="12.5" x14ac:dyDescent="0.25">
      <c r="A900" s="149"/>
      <c r="D900" s="149"/>
      <c r="E900" s="149"/>
    </row>
    <row r="901" spans="1:5" ht="12.5" x14ac:dyDescent="0.25">
      <c r="A901" s="149"/>
      <c r="D901" s="149"/>
      <c r="E901" s="149"/>
    </row>
    <row r="902" spans="1:5" ht="12.5" x14ac:dyDescent="0.25">
      <c r="A902" s="149"/>
      <c r="D902" s="149"/>
      <c r="E902" s="149"/>
    </row>
    <row r="903" spans="1:5" ht="12.5" x14ac:dyDescent="0.25">
      <c r="A903" s="149"/>
      <c r="D903" s="149"/>
      <c r="E903" s="149"/>
    </row>
    <row r="904" spans="1:5" ht="12.5" x14ac:dyDescent="0.25">
      <c r="A904" s="149"/>
      <c r="D904" s="149"/>
      <c r="E904" s="149"/>
    </row>
    <row r="905" spans="1:5" ht="12.5" x14ac:dyDescent="0.25">
      <c r="A905" s="149"/>
      <c r="D905" s="149"/>
      <c r="E905" s="149"/>
    </row>
    <row r="906" spans="1:5" ht="12.5" x14ac:dyDescent="0.25">
      <c r="A906" s="149"/>
      <c r="D906" s="149"/>
      <c r="E906" s="149"/>
    </row>
    <row r="907" spans="1:5" ht="12.5" x14ac:dyDescent="0.25">
      <c r="A907" s="149"/>
      <c r="D907" s="149"/>
      <c r="E907" s="149"/>
    </row>
    <row r="908" spans="1:5" ht="12.5" x14ac:dyDescent="0.25">
      <c r="A908" s="149"/>
      <c r="D908" s="149"/>
      <c r="E908" s="149"/>
    </row>
    <row r="909" spans="1:5" ht="12.5" x14ac:dyDescent="0.25">
      <c r="A909" s="149"/>
      <c r="D909" s="149"/>
      <c r="E909" s="149"/>
    </row>
    <row r="910" spans="1:5" ht="12.5" x14ac:dyDescent="0.25">
      <c r="A910" s="149"/>
      <c r="D910" s="149"/>
      <c r="E910" s="149"/>
    </row>
    <row r="911" spans="1:5" ht="12.5" x14ac:dyDescent="0.25">
      <c r="A911" s="149"/>
      <c r="D911" s="149"/>
      <c r="E911" s="149"/>
    </row>
    <row r="912" spans="1:5" ht="12.5" x14ac:dyDescent="0.25">
      <c r="A912" s="149"/>
      <c r="D912" s="149"/>
      <c r="E912" s="149"/>
    </row>
    <row r="913" spans="1:5" ht="12.5" x14ac:dyDescent="0.25">
      <c r="A913" s="149"/>
      <c r="D913" s="149"/>
      <c r="E913" s="149"/>
    </row>
    <row r="914" spans="1:5" ht="12.5" x14ac:dyDescent="0.25">
      <c r="A914" s="149"/>
      <c r="D914" s="149"/>
      <c r="E914" s="149"/>
    </row>
    <row r="915" spans="1:5" ht="12.5" x14ac:dyDescent="0.25">
      <c r="A915" s="149"/>
      <c r="D915" s="149"/>
      <c r="E915" s="149"/>
    </row>
    <row r="916" spans="1:5" ht="12.5" x14ac:dyDescent="0.25">
      <c r="A916" s="149"/>
      <c r="D916" s="149"/>
      <c r="E916" s="149"/>
    </row>
    <row r="917" spans="1:5" ht="12.5" x14ac:dyDescent="0.25">
      <c r="A917" s="149"/>
      <c r="D917" s="149"/>
      <c r="E917" s="149"/>
    </row>
    <row r="918" spans="1:5" ht="12.5" x14ac:dyDescent="0.25">
      <c r="A918" s="149"/>
      <c r="D918" s="149"/>
      <c r="E918" s="149"/>
    </row>
    <row r="919" spans="1:5" ht="12.5" x14ac:dyDescent="0.25">
      <c r="A919" s="149"/>
      <c r="D919" s="149"/>
      <c r="E919" s="149"/>
    </row>
    <row r="920" spans="1:5" ht="12.5" x14ac:dyDescent="0.25">
      <c r="A920" s="149"/>
      <c r="D920" s="149"/>
      <c r="E920" s="149"/>
    </row>
    <row r="921" spans="1:5" ht="12.5" x14ac:dyDescent="0.25">
      <c r="A921" s="149"/>
      <c r="D921" s="149"/>
      <c r="E921" s="149"/>
    </row>
    <row r="922" spans="1:5" ht="12.5" x14ac:dyDescent="0.25">
      <c r="A922" s="149"/>
      <c r="D922" s="149"/>
      <c r="E922" s="149"/>
    </row>
    <row r="923" spans="1:5" ht="12.5" x14ac:dyDescent="0.25">
      <c r="A923" s="149"/>
      <c r="D923" s="149"/>
      <c r="E923" s="149"/>
    </row>
    <row r="924" spans="1:5" ht="12.5" x14ac:dyDescent="0.25">
      <c r="A924" s="149"/>
      <c r="D924" s="149"/>
      <c r="E924" s="149"/>
    </row>
    <row r="925" spans="1:5" ht="12.5" x14ac:dyDescent="0.25">
      <c r="A925" s="149"/>
      <c r="D925" s="149"/>
      <c r="E925" s="149"/>
    </row>
    <row r="926" spans="1:5" ht="12.5" x14ac:dyDescent="0.25">
      <c r="A926" s="149"/>
      <c r="D926" s="149"/>
      <c r="E926" s="149"/>
    </row>
    <row r="927" spans="1:5" ht="12.5" x14ac:dyDescent="0.25">
      <c r="A927" s="149"/>
      <c r="D927" s="149"/>
      <c r="E927" s="149"/>
    </row>
    <row r="928" spans="1:5" ht="12.5" x14ac:dyDescent="0.25">
      <c r="A928" s="149"/>
      <c r="D928" s="149"/>
      <c r="E928" s="149"/>
    </row>
    <row r="929" spans="1:5" ht="12.5" x14ac:dyDescent="0.25">
      <c r="A929" s="149"/>
      <c r="D929" s="149"/>
      <c r="E929" s="149"/>
    </row>
    <row r="930" spans="1:5" ht="12.5" x14ac:dyDescent="0.25">
      <c r="A930" s="149"/>
      <c r="D930" s="149"/>
      <c r="E930" s="149"/>
    </row>
    <row r="931" spans="1:5" ht="12.5" x14ac:dyDescent="0.25">
      <c r="A931" s="149"/>
      <c r="D931" s="149"/>
      <c r="E931" s="149"/>
    </row>
    <row r="932" spans="1:5" ht="12.5" x14ac:dyDescent="0.25">
      <c r="A932" s="149"/>
      <c r="D932" s="149"/>
      <c r="E932" s="149"/>
    </row>
    <row r="933" spans="1:5" ht="12.5" x14ac:dyDescent="0.25">
      <c r="A933" s="149"/>
      <c r="D933" s="149"/>
      <c r="E933" s="149"/>
    </row>
    <row r="934" spans="1:5" ht="12.5" x14ac:dyDescent="0.25">
      <c r="A934" s="149"/>
      <c r="D934" s="149"/>
      <c r="E934" s="149"/>
    </row>
    <row r="935" spans="1:5" ht="12.5" x14ac:dyDescent="0.25">
      <c r="A935" s="149"/>
      <c r="D935" s="149"/>
      <c r="E935" s="149"/>
    </row>
    <row r="936" spans="1:5" ht="12.5" x14ac:dyDescent="0.25">
      <c r="A936" s="149"/>
      <c r="D936" s="149"/>
      <c r="E936" s="149"/>
    </row>
    <row r="937" spans="1:5" ht="12.5" x14ac:dyDescent="0.25">
      <c r="A937" s="149"/>
      <c r="D937" s="149"/>
      <c r="E937" s="149"/>
    </row>
    <row r="938" spans="1:5" ht="12.5" x14ac:dyDescent="0.25">
      <c r="A938" s="149"/>
      <c r="D938" s="149"/>
      <c r="E938" s="149"/>
    </row>
    <row r="939" spans="1:5" ht="12.5" x14ac:dyDescent="0.25">
      <c r="A939" s="149"/>
      <c r="D939" s="149"/>
      <c r="E939" s="149"/>
    </row>
    <row r="940" spans="1:5" ht="12.5" x14ac:dyDescent="0.25">
      <c r="A940" s="149"/>
      <c r="D940" s="149"/>
      <c r="E940" s="149"/>
    </row>
    <row r="941" spans="1:5" ht="12.5" x14ac:dyDescent="0.25">
      <c r="A941" s="149"/>
      <c r="D941" s="149"/>
      <c r="E941" s="149"/>
    </row>
    <row r="942" spans="1:5" ht="12.5" x14ac:dyDescent="0.25">
      <c r="A942" s="149"/>
      <c r="D942" s="149"/>
      <c r="E942" s="149"/>
    </row>
    <row r="943" spans="1:5" ht="12.5" x14ac:dyDescent="0.25">
      <c r="A943" s="149"/>
      <c r="D943" s="149"/>
      <c r="E943" s="149"/>
    </row>
    <row r="944" spans="1:5" ht="12.5" x14ac:dyDescent="0.25">
      <c r="A944" s="149"/>
      <c r="D944" s="149"/>
      <c r="E944" s="149"/>
    </row>
    <row r="945" spans="1:5" ht="12.5" x14ac:dyDescent="0.25">
      <c r="A945" s="149"/>
      <c r="D945" s="149"/>
      <c r="E945" s="149"/>
    </row>
    <row r="946" spans="1:5" ht="12.5" x14ac:dyDescent="0.25">
      <c r="A946" s="149"/>
      <c r="D946" s="149"/>
      <c r="E946" s="149"/>
    </row>
    <row r="947" spans="1:5" ht="12.5" x14ac:dyDescent="0.25">
      <c r="A947" s="149"/>
      <c r="D947" s="149"/>
      <c r="E947" s="149"/>
    </row>
    <row r="948" spans="1:5" ht="12.5" x14ac:dyDescent="0.25">
      <c r="A948" s="149"/>
      <c r="D948" s="149"/>
      <c r="E948" s="149"/>
    </row>
    <row r="949" spans="1:5" ht="12.5" x14ac:dyDescent="0.25">
      <c r="A949" s="149"/>
      <c r="D949" s="149"/>
      <c r="E949" s="149"/>
    </row>
    <row r="950" spans="1:5" ht="12.5" x14ac:dyDescent="0.25">
      <c r="A950" s="149"/>
      <c r="D950" s="149"/>
      <c r="E950" s="149"/>
    </row>
    <row r="951" spans="1:5" ht="12.5" x14ac:dyDescent="0.25">
      <c r="A951" s="149"/>
      <c r="D951" s="149"/>
      <c r="E951" s="149"/>
    </row>
    <row r="952" spans="1:5" ht="12.5" x14ac:dyDescent="0.25">
      <c r="A952" s="149"/>
      <c r="D952" s="149"/>
      <c r="E952" s="149"/>
    </row>
    <row r="953" spans="1:5" ht="12.5" x14ac:dyDescent="0.25">
      <c r="A953" s="149"/>
      <c r="D953" s="149"/>
      <c r="E953" s="149"/>
    </row>
    <row r="954" spans="1:5" ht="12.5" x14ac:dyDescent="0.25">
      <c r="A954" s="149"/>
      <c r="D954" s="149"/>
      <c r="E954" s="149"/>
    </row>
    <row r="955" spans="1:5" ht="12.5" x14ac:dyDescent="0.25">
      <c r="A955" s="149"/>
      <c r="D955" s="149"/>
      <c r="E955" s="149"/>
    </row>
    <row r="956" spans="1:5" ht="12.5" x14ac:dyDescent="0.25">
      <c r="A956" s="149"/>
      <c r="D956" s="149"/>
      <c r="E956" s="149"/>
    </row>
    <row r="957" spans="1:5" ht="12.5" x14ac:dyDescent="0.25">
      <c r="A957" s="149"/>
      <c r="D957" s="149"/>
      <c r="E957" s="149"/>
    </row>
    <row r="958" spans="1:5" ht="12.5" x14ac:dyDescent="0.25">
      <c r="A958" s="149"/>
      <c r="D958" s="149"/>
      <c r="E958" s="149"/>
    </row>
    <row r="959" spans="1:5" ht="12.5" x14ac:dyDescent="0.25">
      <c r="A959" s="149"/>
      <c r="D959" s="149"/>
      <c r="E959" s="149"/>
    </row>
    <row r="960" spans="1:5" ht="12.5" x14ac:dyDescent="0.25">
      <c r="A960" s="149"/>
      <c r="D960" s="149"/>
      <c r="E960" s="149"/>
    </row>
    <row r="961" spans="1:5" ht="12.5" x14ac:dyDescent="0.25">
      <c r="A961" s="149"/>
      <c r="D961" s="149"/>
      <c r="E961" s="149"/>
    </row>
    <row r="962" spans="1:5" ht="12.5" x14ac:dyDescent="0.25">
      <c r="A962" s="149"/>
      <c r="D962" s="149"/>
      <c r="E962" s="149"/>
    </row>
    <row r="963" spans="1:5" ht="12.5" x14ac:dyDescent="0.25">
      <c r="A963" s="149"/>
      <c r="D963" s="149"/>
      <c r="E963" s="149"/>
    </row>
    <row r="964" spans="1:5" ht="12.5" x14ac:dyDescent="0.25">
      <c r="A964" s="149"/>
      <c r="D964" s="149"/>
      <c r="E964" s="149"/>
    </row>
    <row r="965" spans="1:5" ht="12.5" x14ac:dyDescent="0.25">
      <c r="A965" s="149"/>
      <c r="D965" s="149"/>
      <c r="E965" s="149"/>
    </row>
    <row r="966" spans="1:5" ht="12.5" x14ac:dyDescent="0.25">
      <c r="A966" s="149"/>
      <c r="D966" s="149"/>
      <c r="E966" s="149"/>
    </row>
    <row r="967" spans="1:5" ht="12.5" x14ac:dyDescent="0.25">
      <c r="A967" s="149"/>
      <c r="D967" s="149"/>
      <c r="E967" s="149"/>
    </row>
    <row r="968" spans="1:5" ht="12.5" x14ac:dyDescent="0.25">
      <c r="A968" s="149"/>
      <c r="D968" s="149"/>
      <c r="E968" s="149"/>
    </row>
    <row r="969" spans="1:5" ht="12.5" x14ac:dyDescent="0.25">
      <c r="A969" s="149"/>
      <c r="D969" s="149"/>
      <c r="E969" s="149"/>
    </row>
    <row r="970" spans="1:5" ht="12.5" x14ac:dyDescent="0.25">
      <c r="A970" s="149"/>
      <c r="D970" s="149"/>
      <c r="E970" s="149"/>
    </row>
    <row r="971" spans="1:5" ht="12.5" x14ac:dyDescent="0.25">
      <c r="A971" s="149"/>
      <c r="D971" s="149"/>
      <c r="E971" s="149"/>
    </row>
    <row r="972" spans="1:5" ht="12.5" x14ac:dyDescent="0.25">
      <c r="A972" s="149"/>
      <c r="D972" s="149"/>
      <c r="E972" s="149"/>
    </row>
    <row r="973" spans="1:5" ht="12.5" x14ac:dyDescent="0.25">
      <c r="A973" s="149"/>
      <c r="D973" s="149"/>
      <c r="E973" s="149"/>
    </row>
    <row r="974" spans="1:5" ht="12.5" x14ac:dyDescent="0.25">
      <c r="A974" s="149"/>
      <c r="D974" s="149"/>
      <c r="E974" s="149"/>
    </row>
    <row r="975" spans="1:5" ht="12.5" x14ac:dyDescent="0.25">
      <c r="A975" s="149"/>
      <c r="D975" s="149"/>
      <c r="E975" s="149"/>
    </row>
    <row r="976" spans="1:5" ht="12.5" x14ac:dyDescent="0.25">
      <c r="A976" s="149"/>
      <c r="D976" s="149"/>
      <c r="E976" s="149"/>
    </row>
    <row r="977" spans="1:5" ht="12.5" x14ac:dyDescent="0.25">
      <c r="A977" s="149"/>
      <c r="D977" s="149"/>
      <c r="E977" s="149"/>
    </row>
    <row r="978" spans="1:5" ht="12.5" x14ac:dyDescent="0.25">
      <c r="A978" s="149"/>
      <c r="D978" s="149"/>
      <c r="E978" s="149"/>
    </row>
    <row r="979" spans="1:5" ht="12.5" x14ac:dyDescent="0.25">
      <c r="A979" s="149"/>
      <c r="D979" s="149"/>
      <c r="E979" s="149"/>
    </row>
    <row r="980" spans="1:5" ht="12.5" x14ac:dyDescent="0.25">
      <c r="A980" s="149"/>
      <c r="D980" s="149"/>
      <c r="E980" s="149"/>
    </row>
    <row r="981" spans="1:5" ht="12.5" x14ac:dyDescent="0.25">
      <c r="A981" s="149"/>
      <c r="D981" s="149"/>
      <c r="E981" s="149"/>
    </row>
    <row r="982" spans="1:5" ht="12.5" x14ac:dyDescent="0.25">
      <c r="A982" s="149"/>
      <c r="D982" s="149"/>
      <c r="E982" s="149"/>
    </row>
    <row r="983" spans="1:5" ht="12.5" x14ac:dyDescent="0.25">
      <c r="A983" s="149"/>
      <c r="D983" s="149"/>
      <c r="E983" s="149"/>
    </row>
    <row r="984" spans="1:5" ht="12.5" x14ac:dyDescent="0.25">
      <c r="A984" s="149"/>
      <c r="D984" s="149"/>
      <c r="E984" s="149"/>
    </row>
    <row r="985" spans="1:5" ht="12.5" x14ac:dyDescent="0.25">
      <c r="A985" s="149"/>
      <c r="D985" s="149"/>
      <c r="E985" s="149"/>
    </row>
    <row r="986" spans="1:5" ht="12.5" x14ac:dyDescent="0.25">
      <c r="A986" s="149"/>
      <c r="D986" s="149"/>
      <c r="E986" s="149"/>
    </row>
    <row r="987" spans="1:5" ht="12.5" x14ac:dyDescent="0.25">
      <c r="A987" s="149"/>
      <c r="D987" s="149"/>
      <c r="E987" s="149"/>
    </row>
    <row r="988" spans="1:5" ht="12.5" x14ac:dyDescent="0.25">
      <c r="A988" s="149"/>
      <c r="D988" s="149"/>
      <c r="E988" s="149"/>
    </row>
    <row r="989" spans="1:5" ht="12.5" x14ac:dyDescent="0.25">
      <c r="A989" s="149"/>
      <c r="D989" s="149"/>
      <c r="E989" s="149"/>
    </row>
    <row r="990" spans="1:5" ht="12.5" x14ac:dyDescent="0.25">
      <c r="A990" s="149"/>
      <c r="D990" s="149"/>
      <c r="E990" s="149"/>
    </row>
    <row r="991" spans="1:5" ht="12.5" x14ac:dyDescent="0.25">
      <c r="A991" s="149"/>
      <c r="D991" s="149"/>
      <c r="E991" s="149"/>
    </row>
    <row r="992" spans="1:5" ht="12.5" x14ac:dyDescent="0.25">
      <c r="A992" s="149"/>
      <c r="D992" s="149"/>
      <c r="E992" s="149"/>
    </row>
    <row r="993" spans="1:5" ht="12.5" x14ac:dyDescent="0.25">
      <c r="A993" s="149"/>
      <c r="D993" s="149"/>
      <c r="E993" s="149"/>
    </row>
    <row r="994" spans="1:5" ht="12.5" x14ac:dyDescent="0.25">
      <c r="A994" s="149"/>
      <c r="D994" s="149"/>
      <c r="E994" s="149"/>
    </row>
    <row r="995" spans="1:5" ht="12.5" x14ac:dyDescent="0.25">
      <c r="A995" s="149"/>
      <c r="D995" s="149"/>
      <c r="E995" s="149"/>
    </row>
    <row r="996" spans="1:5" ht="12.5" x14ac:dyDescent="0.25">
      <c r="A996" s="149"/>
      <c r="D996" s="149"/>
      <c r="E996" s="149"/>
    </row>
    <row r="997" spans="1:5" ht="12.5" x14ac:dyDescent="0.25">
      <c r="A997" s="149"/>
      <c r="D997" s="149"/>
      <c r="E997" s="149"/>
    </row>
    <row r="998" spans="1:5" ht="12.5" x14ac:dyDescent="0.25">
      <c r="A998" s="149"/>
      <c r="D998" s="149"/>
      <c r="E998" s="149"/>
    </row>
    <row r="999" spans="1:5" ht="12.5" x14ac:dyDescent="0.25">
      <c r="A999" s="149"/>
      <c r="D999" s="149"/>
      <c r="E999" s="149"/>
    </row>
    <row r="1000" spans="1:5" ht="12.5" x14ac:dyDescent="0.25">
      <c r="A1000" s="149"/>
      <c r="D1000" s="149"/>
      <c r="E1000" s="149"/>
    </row>
    <row r="1001" spans="1:5" ht="12.5" x14ac:dyDescent="0.25">
      <c r="A1001" s="149"/>
      <c r="D1001" s="149"/>
      <c r="E1001" s="149"/>
    </row>
    <row r="1002" spans="1:5" ht="12.5" x14ac:dyDescent="0.25">
      <c r="A1002" s="149"/>
      <c r="D1002" s="149"/>
      <c r="E1002" s="149"/>
    </row>
    <row r="1003" spans="1:5" ht="12.5" x14ac:dyDescent="0.25">
      <c r="A1003" s="149"/>
      <c r="D1003" s="149"/>
      <c r="E1003" s="149"/>
    </row>
    <row r="1004" spans="1:5" ht="12.5" x14ac:dyDescent="0.25">
      <c r="A1004" s="149"/>
      <c r="D1004" s="149"/>
      <c r="E1004" s="149"/>
    </row>
    <row r="1005" spans="1:5" ht="12.5" x14ac:dyDescent="0.25">
      <c r="A1005" s="149"/>
      <c r="D1005" s="149"/>
      <c r="E1005" s="149"/>
    </row>
    <row r="1006" spans="1:5" ht="12.5" x14ac:dyDescent="0.25">
      <c r="A1006" s="149"/>
      <c r="D1006" s="149"/>
      <c r="E1006" s="149"/>
    </row>
    <row r="1007" spans="1:5" ht="12.5" x14ac:dyDescent="0.25">
      <c r="A1007" s="149"/>
      <c r="D1007" s="149"/>
      <c r="E1007" s="149"/>
    </row>
    <row r="1008" spans="1:5" ht="12.5" x14ac:dyDescent="0.25">
      <c r="A1008" s="149"/>
      <c r="D1008" s="149"/>
      <c r="E1008" s="149"/>
    </row>
    <row r="1009" spans="1:5" ht="12.5" x14ac:dyDescent="0.25">
      <c r="A1009" s="149"/>
      <c r="D1009" s="149"/>
      <c r="E1009" s="149"/>
    </row>
    <row r="1010" spans="1:5" ht="12.5" x14ac:dyDescent="0.25">
      <c r="A1010" s="149"/>
      <c r="D1010" s="149"/>
      <c r="E1010" s="149"/>
    </row>
    <row r="1011" spans="1:5" ht="12.5" x14ac:dyDescent="0.25">
      <c r="A1011" s="149"/>
      <c r="D1011" s="149"/>
      <c r="E1011" s="149"/>
    </row>
    <row r="1012" spans="1:5" ht="12.5" x14ac:dyDescent="0.25">
      <c r="A1012" s="149"/>
      <c r="D1012" s="149"/>
      <c r="E1012" s="149"/>
    </row>
    <row r="1013" spans="1:5" ht="12.5" x14ac:dyDescent="0.25">
      <c r="A1013" s="149"/>
      <c r="D1013" s="149"/>
      <c r="E1013" s="149"/>
    </row>
    <row r="1014" spans="1:5" ht="12.5" x14ac:dyDescent="0.25">
      <c r="A1014" s="149"/>
      <c r="D1014" s="149"/>
      <c r="E1014" s="149"/>
    </row>
    <row r="1015" spans="1:5" ht="12.5" x14ac:dyDescent="0.25">
      <c r="A1015" s="149"/>
      <c r="D1015" s="149"/>
      <c r="E1015" s="149"/>
    </row>
    <row r="1016" spans="1:5" ht="12.5" x14ac:dyDescent="0.25">
      <c r="A1016" s="149"/>
      <c r="D1016" s="149"/>
      <c r="E1016" s="149"/>
    </row>
    <row r="1017" spans="1:5" ht="12.5" x14ac:dyDescent="0.25">
      <c r="A1017" s="149"/>
      <c r="D1017" s="149"/>
      <c r="E1017" s="149"/>
    </row>
    <row r="1018" spans="1:5" ht="12.5" x14ac:dyDescent="0.25">
      <c r="A1018" s="149"/>
      <c r="D1018" s="149"/>
      <c r="E1018" s="149"/>
    </row>
    <row r="1019" spans="1:5" ht="12.5" x14ac:dyDescent="0.25">
      <c r="A1019" s="149"/>
      <c r="D1019" s="149"/>
      <c r="E1019" s="149"/>
    </row>
    <row r="1020" spans="1:5" ht="12.5" x14ac:dyDescent="0.25">
      <c r="A1020" s="149"/>
      <c r="D1020" s="149"/>
      <c r="E1020" s="149"/>
    </row>
    <row r="1021" spans="1:5" ht="12.5" x14ac:dyDescent="0.25">
      <c r="A1021" s="149"/>
      <c r="D1021" s="149"/>
      <c r="E1021" s="149"/>
    </row>
    <row r="1022" spans="1:5" ht="12.5" x14ac:dyDescent="0.25">
      <c r="A1022" s="149"/>
      <c r="D1022" s="149"/>
      <c r="E1022" s="149"/>
    </row>
    <row r="1023" spans="1:5" ht="12.5" x14ac:dyDescent="0.25">
      <c r="A1023" s="149"/>
      <c r="D1023" s="149"/>
      <c r="E1023" s="149"/>
    </row>
    <row r="1024" spans="1:5" ht="12.5" x14ac:dyDescent="0.25">
      <c r="A1024" s="149"/>
      <c r="D1024" s="149"/>
      <c r="E1024" s="149"/>
    </row>
    <row r="1025" spans="1:5" ht="12.5" x14ac:dyDescent="0.25">
      <c r="A1025" s="149"/>
      <c r="D1025" s="149"/>
      <c r="E1025" s="149"/>
    </row>
    <row r="1026" spans="1:5" ht="12.5" x14ac:dyDescent="0.25">
      <c r="A1026" s="149"/>
      <c r="D1026" s="149"/>
      <c r="E1026" s="149"/>
    </row>
    <row r="1027" spans="1:5" ht="12.5" x14ac:dyDescent="0.25">
      <c r="A1027" s="149"/>
      <c r="D1027" s="149"/>
      <c r="E1027" s="149"/>
    </row>
    <row r="1028" spans="1:5" ht="12.5" x14ac:dyDescent="0.25">
      <c r="A1028" s="149"/>
      <c r="D1028" s="149"/>
      <c r="E1028" s="149"/>
    </row>
    <row r="1029" spans="1:5" ht="12.5" x14ac:dyDescent="0.25">
      <c r="A1029" s="149"/>
      <c r="D1029" s="149"/>
      <c r="E1029" s="149"/>
    </row>
    <row r="1030" spans="1:5" ht="12.5" x14ac:dyDescent="0.25">
      <c r="A1030" s="149"/>
      <c r="D1030" s="149"/>
      <c r="E1030" s="149"/>
    </row>
    <row r="1031" spans="1:5" ht="12.5" x14ac:dyDescent="0.25">
      <c r="A1031" s="149"/>
      <c r="D1031" s="149"/>
      <c r="E1031" s="149"/>
    </row>
    <row r="1032" spans="1:5" ht="12.5" x14ac:dyDescent="0.25">
      <c r="A1032" s="149"/>
      <c r="D1032" s="149"/>
      <c r="E1032" s="149"/>
    </row>
    <row r="1033" spans="1:5" ht="12.5" x14ac:dyDescent="0.25">
      <c r="A1033" s="149"/>
      <c r="D1033" s="149"/>
      <c r="E1033" s="149"/>
    </row>
    <row r="1034" spans="1:5" ht="12.5" x14ac:dyDescent="0.25">
      <c r="A1034" s="149"/>
      <c r="D1034" s="149"/>
      <c r="E1034" s="149"/>
    </row>
    <row r="1035" spans="1:5" ht="12.5" x14ac:dyDescent="0.25">
      <c r="A1035" s="149"/>
      <c r="D1035" s="149"/>
      <c r="E1035" s="149"/>
    </row>
    <row r="1036" spans="1:5" ht="12.5" x14ac:dyDescent="0.25">
      <c r="A1036" s="149"/>
      <c r="D1036" s="149"/>
      <c r="E1036" s="149"/>
    </row>
    <row r="1037" spans="1:5" ht="12.5" x14ac:dyDescent="0.25">
      <c r="A1037" s="149"/>
      <c r="D1037" s="149"/>
      <c r="E1037" s="149"/>
    </row>
    <row r="1038" spans="1:5" ht="12.5" x14ac:dyDescent="0.25">
      <c r="A1038" s="149"/>
      <c r="D1038" s="149"/>
      <c r="E1038" s="149"/>
    </row>
    <row r="1039" spans="1:5" ht="12.5" x14ac:dyDescent="0.25">
      <c r="A1039" s="149"/>
      <c r="D1039" s="149"/>
      <c r="E1039" s="149"/>
    </row>
    <row r="1040" spans="1:5" ht="12.5" x14ac:dyDescent="0.25">
      <c r="A1040" s="149"/>
      <c r="D1040" s="149"/>
      <c r="E1040" s="149"/>
    </row>
    <row r="1041" spans="1:5" ht="12.5" x14ac:dyDescent="0.25">
      <c r="A1041" s="149"/>
      <c r="D1041" s="149"/>
      <c r="E1041" s="149"/>
    </row>
    <row r="1042" spans="1:5" ht="12.5" x14ac:dyDescent="0.25">
      <c r="A1042" s="149"/>
      <c r="D1042" s="149"/>
      <c r="E1042" s="149"/>
    </row>
    <row r="1043" spans="1:5" ht="12.5" x14ac:dyDescent="0.25">
      <c r="A1043" s="149"/>
      <c r="D1043" s="149"/>
      <c r="E1043" s="149"/>
    </row>
    <row r="1044" spans="1:5" ht="12.5" x14ac:dyDescent="0.25">
      <c r="A1044" s="149"/>
      <c r="D1044" s="149"/>
      <c r="E1044" s="149"/>
    </row>
    <row r="1045" spans="1:5" ht="12.5" x14ac:dyDescent="0.25">
      <c r="A1045" s="149"/>
      <c r="D1045" s="149"/>
      <c r="E1045" s="149"/>
    </row>
    <row r="1046" spans="1:5" ht="12.5" x14ac:dyDescent="0.25">
      <c r="A1046" s="149"/>
      <c r="D1046" s="149"/>
      <c r="E1046" s="149"/>
    </row>
    <row r="1047" spans="1:5" ht="12.5" x14ac:dyDescent="0.25">
      <c r="A1047" s="149"/>
      <c r="D1047" s="149"/>
      <c r="E1047" s="149"/>
    </row>
    <row r="1048" spans="1:5" ht="12.5" x14ac:dyDescent="0.25">
      <c r="A1048" s="149"/>
      <c r="D1048" s="149"/>
      <c r="E1048" s="149"/>
    </row>
    <row r="1049" spans="1:5" ht="12.5" x14ac:dyDescent="0.25">
      <c r="A1049" s="149"/>
      <c r="D1049" s="149"/>
      <c r="E1049" s="149"/>
    </row>
    <row r="1050" spans="1:5" ht="12.5" x14ac:dyDescent="0.25">
      <c r="A1050" s="149"/>
      <c r="D1050" s="149"/>
      <c r="E1050" s="149"/>
    </row>
    <row r="1051" spans="1:5" ht="12.5" x14ac:dyDescent="0.25">
      <c r="A1051" s="149"/>
      <c r="D1051" s="149"/>
      <c r="E1051" s="149"/>
    </row>
    <row r="1052" spans="1:5" ht="12.5" x14ac:dyDescent="0.25">
      <c r="A1052" s="149"/>
      <c r="D1052" s="149"/>
      <c r="E1052" s="149"/>
    </row>
    <row r="1053" spans="1:5" ht="12.5" x14ac:dyDescent="0.25">
      <c r="A1053" s="149"/>
      <c r="D1053" s="149"/>
      <c r="E1053" s="149"/>
    </row>
    <row r="1054" spans="1:5" ht="12.5" x14ac:dyDescent="0.25">
      <c r="A1054" s="149"/>
      <c r="D1054" s="149"/>
      <c r="E1054" s="149"/>
    </row>
    <row r="1055" spans="1:5" ht="12.5" x14ac:dyDescent="0.25">
      <c r="A1055" s="149"/>
      <c r="D1055" s="149"/>
      <c r="E1055" s="149"/>
    </row>
    <row r="1056" spans="1:5" ht="12.5" x14ac:dyDescent="0.25">
      <c r="A1056" s="149"/>
      <c r="D1056" s="149"/>
      <c r="E1056" s="149"/>
    </row>
    <row r="1057" spans="1:5" ht="12.5" x14ac:dyDescent="0.25">
      <c r="A1057" s="149"/>
      <c r="D1057" s="149"/>
      <c r="E1057" s="149"/>
    </row>
    <row r="1058" spans="1:5" ht="12.5" x14ac:dyDescent="0.25">
      <c r="A1058" s="149"/>
      <c r="D1058" s="149"/>
      <c r="E1058" s="149"/>
    </row>
    <row r="1059" spans="1:5" ht="12.5" x14ac:dyDescent="0.25">
      <c r="A1059" s="149"/>
      <c r="D1059" s="149"/>
      <c r="E1059" s="149"/>
    </row>
    <row r="1060" spans="1:5" ht="12.5" x14ac:dyDescent="0.25">
      <c r="A1060" s="149"/>
      <c r="D1060" s="149"/>
      <c r="E1060" s="149"/>
    </row>
    <row r="1061" spans="1:5" ht="12.5" x14ac:dyDescent="0.25">
      <c r="A1061" s="149"/>
      <c r="D1061" s="149"/>
      <c r="E1061" s="149"/>
    </row>
    <row r="1062" spans="1:5" ht="12.5" x14ac:dyDescent="0.25">
      <c r="A1062" s="149"/>
      <c r="D1062" s="149"/>
      <c r="E1062" s="149"/>
    </row>
    <row r="1063" spans="1:5" ht="12.5" x14ac:dyDescent="0.25">
      <c r="A1063" s="149"/>
      <c r="D1063" s="149"/>
      <c r="E1063" s="149"/>
    </row>
    <row r="1064" spans="1:5" ht="12.5" x14ac:dyDescent="0.25">
      <c r="A1064" s="149"/>
      <c r="D1064" s="149"/>
      <c r="E1064" s="149"/>
    </row>
    <row r="1065" spans="1:5" ht="12.5" x14ac:dyDescent="0.25">
      <c r="A1065" s="149"/>
      <c r="D1065" s="149"/>
      <c r="E1065" s="149"/>
    </row>
    <row r="1066" spans="1:5" ht="12.5" x14ac:dyDescent="0.25">
      <c r="A1066" s="149"/>
      <c r="D1066" s="149"/>
      <c r="E1066" s="149"/>
    </row>
    <row r="1067" spans="1:5" ht="12.5" x14ac:dyDescent="0.25">
      <c r="A1067" s="149"/>
      <c r="D1067" s="149"/>
      <c r="E1067" s="149"/>
    </row>
    <row r="1068" spans="1:5" ht="12.5" x14ac:dyDescent="0.25">
      <c r="A1068" s="149"/>
      <c r="D1068" s="149"/>
      <c r="E1068" s="149"/>
    </row>
    <row r="1069" spans="1:5" ht="12.5" x14ac:dyDescent="0.25">
      <c r="A1069" s="149"/>
      <c r="D1069" s="149"/>
      <c r="E1069" s="149"/>
    </row>
    <row r="1070" spans="1:5" ht="12.5" x14ac:dyDescent="0.25">
      <c r="A1070" s="149"/>
      <c r="D1070" s="149"/>
      <c r="E1070" s="149"/>
    </row>
    <row r="1071" spans="1:5" ht="12.5" x14ac:dyDescent="0.25">
      <c r="A1071" s="149"/>
      <c r="D1071" s="149"/>
      <c r="E1071" s="149"/>
    </row>
    <row r="1072" spans="1:5" ht="12.5" x14ac:dyDescent="0.25">
      <c r="A1072" s="149"/>
      <c r="D1072" s="149"/>
      <c r="E1072" s="149"/>
    </row>
    <row r="1073" spans="1:5" ht="12.5" x14ac:dyDescent="0.25">
      <c r="A1073" s="149"/>
      <c r="D1073" s="149"/>
      <c r="E1073" s="149"/>
    </row>
    <row r="1074" spans="1:5" ht="12.5" x14ac:dyDescent="0.25">
      <c r="A1074" s="149"/>
      <c r="D1074" s="149"/>
      <c r="E1074" s="149"/>
    </row>
    <row r="1075" spans="1:5" ht="12.5" x14ac:dyDescent="0.25">
      <c r="A1075" s="149"/>
      <c r="D1075" s="149"/>
      <c r="E1075" s="149"/>
    </row>
    <row r="1076" spans="1:5" ht="12.5" x14ac:dyDescent="0.25">
      <c r="A1076" s="149"/>
      <c r="D1076" s="149"/>
      <c r="E1076" s="149"/>
    </row>
    <row r="1077" spans="1:5" ht="12.5" x14ac:dyDescent="0.25">
      <c r="A1077" s="149"/>
      <c r="D1077" s="149"/>
      <c r="E1077" s="149"/>
    </row>
    <row r="1078" spans="1:5" ht="12.5" x14ac:dyDescent="0.25">
      <c r="A1078" s="149"/>
      <c r="D1078" s="149"/>
      <c r="E1078" s="149"/>
    </row>
    <row r="1079" spans="1:5" ht="12.5" x14ac:dyDescent="0.25">
      <c r="A1079" s="149"/>
      <c r="D1079" s="149"/>
      <c r="E1079" s="149"/>
    </row>
    <row r="1080" spans="1:5" ht="12.5" x14ac:dyDescent="0.25">
      <c r="A1080" s="149"/>
      <c r="D1080" s="149"/>
      <c r="E1080" s="149"/>
    </row>
    <row r="1081" spans="1:5" ht="12.5" x14ac:dyDescent="0.25">
      <c r="A1081" s="149"/>
      <c r="D1081" s="149"/>
      <c r="E1081" s="149"/>
    </row>
    <row r="1082" spans="1:5" ht="12.5" x14ac:dyDescent="0.25">
      <c r="A1082" s="149"/>
      <c r="D1082" s="149"/>
      <c r="E1082" s="149"/>
    </row>
    <row r="1083" spans="1:5" ht="12.5" x14ac:dyDescent="0.25">
      <c r="A1083" s="149"/>
      <c r="D1083" s="149"/>
      <c r="E1083" s="149"/>
    </row>
    <row r="1084" spans="1:5" ht="12.5" x14ac:dyDescent="0.25">
      <c r="A1084" s="149"/>
      <c r="D1084" s="149"/>
      <c r="E1084" s="149"/>
    </row>
    <row r="1085" spans="1:5" ht="12.5" x14ac:dyDescent="0.25">
      <c r="A1085" s="149"/>
      <c r="D1085" s="149"/>
      <c r="E1085" s="149"/>
    </row>
    <row r="1086" spans="1:5" ht="12.5" x14ac:dyDescent="0.25">
      <c r="A1086" s="149"/>
      <c r="D1086" s="149"/>
      <c r="E1086" s="149"/>
    </row>
    <row r="1087" spans="1:5" ht="12.5" x14ac:dyDescent="0.25">
      <c r="A1087" s="149"/>
      <c r="D1087" s="149"/>
      <c r="E1087" s="149"/>
    </row>
    <row r="1088" spans="1:5" ht="12.5" x14ac:dyDescent="0.25">
      <c r="A1088" s="149"/>
      <c r="D1088" s="149"/>
      <c r="E1088" s="149"/>
    </row>
    <row r="1089" spans="1:5" ht="12.5" x14ac:dyDescent="0.25">
      <c r="A1089" s="149"/>
      <c r="D1089" s="149"/>
      <c r="E1089" s="149"/>
    </row>
    <row r="1090" spans="1:5" ht="12.5" x14ac:dyDescent="0.25">
      <c r="A1090" s="149"/>
      <c r="D1090" s="149"/>
      <c r="E1090" s="149"/>
    </row>
    <row r="1091" spans="1:5" ht="12.5" x14ac:dyDescent="0.25">
      <c r="A1091" s="149"/>
      <c r="D1091" s="149"/>
      <c r="E1091" s="149"/>
    </row>
    <row r="1092" spans="1:5" ht="12.5" x14ac:dyDescent="0.25">
      <c r="A1092" s="149"/>
      <c r="D1092" s="149"/>
      <c r="E1092" s="149"/>
    </row>
    <row r="1093" spans="1:5" ht="12.5" x14ac:dyDescent="0.25">
      <c r="A1093" s="149"/>
      <c r="D1093" s="149"/>
      <c r="E1093" s="149"/>
    </row>
    <row r="1094" spans="1:5" ht="12.5" x14ac:dyDescent="0.25">
      <c r="A1094" s="149"/>
      <c r="D1094" s="149"/>
      <c r="E1094" s="149"/>
    </row>
    <row r="1095" spans="1:5" ht="12.5" x14ac:dyDescent="0.25">
      <c r="A1095" s="149"/>
      <c r="D1095" s="149"/>
      <c r="E1095" s="149"/>
    </row>
    <row r="1096" spans="1:5" ht="12.5" x14ac:dyDescent="0.25">
      <c r="A1096" s="149"/>
      <c r="D1096" s="149"/>
      <c r="E1096" s="149"/>
    </row>
    <row r="1097" spans="1:5" ht="12.5" x14ac:dyDescent="0.25">
      <c r="A1097" s="149"/>
      <c r="D1097" s="149"/>
      <c r="E1097" s="149"/>
    </row>
    <row r="1098" spans="1:5" ht="12.5" x14ac:dyDescent="0.25">
      <c r="A1098" s="149"/>
      <c r="D1098" s="149"/>
      <c r="E1098" s="149"/>
    </row>
    <row r="1099" spans="1:5" ht="12.5" x14ac:dyDescent="0.25">
      <c r="A1099" s="149"/>
      <c r="D1099" s="149"/>
      <c r="E1099" s="149"/>
    </row>
    <row r="1100" spans="1:5" ht="12.5" x14ac:dyDescent="0.25">
      <c r="A1100" s="149"/>
      <c r="D1100" s="149"/>
      <c r="E1100" s="149"/>
    </row>
    <row r="1101" spans="1:5" ht="12.5" x14ac:dyDescent="0.25">
      <c r="A1101" s="149"/>
      <c r="D1101" s="149"/>
      <c r="E1101" s="149"/>
    </row>
    <row r="1102" spans="1:5" ht="12.5" x14ac:dyDescent="0.25">
      <c r="A1102" s="149"/>
      <c r="D1102" s="149"/>
      <c r="E1102" s="149"/>
    </row>
    <row r="1103" spans="1:5" ht="12.5" x14ac:dyDescent="0.25">
      <c r="A1103" s="149"/>
      <c r="D1103" s="149"/>
      <c r="E1103" s="149"/>
    </row>
    <row r="1104" spans="1:5" ht="12.5" x14ac:dyDescent="0.25">
      <c r="A1104" s="149"/>
      <c r="D1104" s="149"/>
      <c r="E1104" s="149"/>
    </row>
    <row r="1105" spans="1:5" ht="12.5" x14ac:dyDescent="0.25">
      <c r="A1105" s="149"/>
      <c r="D1105" s="149"/>
      <c r="E1105" s="149"/>
    </row>
    <row r="1106" spans="1:5" ht="12.5" x14ac:dyDescent="0.25">
      <c r="A1106" s="149"/>
      <c r="D1106" s="149"/>
      <c r="E1106" s="149"/>
    </row>
    <row r="1107" spans="1:5" ht="12.5" x14ac:dyDescent="0.25">
      <c r="A1107" s="149"/>
      <c r="D1107" s="149"/>
      <c r="E1107" s="149"/>
    </row>
    <row r="1108" spans="1:5" ht="12.5" x14ac:dyDescent="0.25">
      <c r="A1108" s="149"/>
      <c r="D1108" s="149"/>
      <c r="E1108" s="149"/>
    </row>
    <row r="1109" spans="1:5" ht="12.5" x14ac:dyDescent="0.25">
      <c r="A1109" s="149"/>
      <c r="D1109" s="149"/>
      <c r="E1109" s="149"/>
    </row>
    <row r="1110" spans="1:5" ht="12.5" x14ac:dyDescent="0.25">
      <c r="A1110" s="149"/>
      <c r="D1110" s="149"/>
      <c r="E1110" s="149"/>
    </row>
    <row r="1111" spans="1:5" ht="12.5" x14ac:dyDescent="0.25">
      <c r="A1111" s="149"/>
      <c r="D1111" s="149"/>
      <c r="E1111" s="149"/>
    </row>
    <row r="1112" spans="1:5" ht="12.5" x14ac:dyDescent="0.25">
      <c r="A1112" s="149"/>
      <c r="D1112" s="149"/>
      <c r="E1112" s="149"/>
    </row>
    <row r="1113" spans="1:5" ht="12.5" x14ac:dyDescent="0.25">
      <c r="A1113" s="149"/>
      <c r="D1113" s="149"/>
      <c r="E1113" s="149"/>
    </row>
    <row r="1114" spans="1:5" ht="12.5" x14ac:dyDescent="0.25">
      <c r="A1114" s="149"/>
      <c r="D1114" s="149"/>
      <c r="E1114" s="149"/>
    </row>
    <row r="1115" spans="1:5" ht="12.5" x14ac:dyDescent="0.25">
      <c r="A1115" s="149"/>
      <c r="D1115" s="149"/>
      <c r="E1115" s="149"/>
    </row>
    <row r="1116" spans="1:5" ht="12.5" x14ac:dyDescent="0.25">
      <c r="A1116" s="149"/>
      <c r="D1116" s="149"/>
      <c r="E1116" s="149"/>
    </row>
    <row r="1117" spans="1:5" ht="12.5" x14ac:dyDescent="0.25">
      <c r="A1117" s="149"/>
      <c r="D1117" s="149"/>
      <c r="E1117" s="149"/>
    </row>
    <row r="1118" spans="1:5" ht="12.5" x14ac:dyDescent="0.25">
      <c r="A1118" s="149"/>
      <c r="D1118" s="149"/>
      <c r="E1118" s="149"/>
    </row>
    <row r="1119" spans="1:5" ht="12.5" x14ac:dyDescent="0.25">
      <c r="A1119" s="149"/>
      <c r="D1119" s="149"/>
      <c r="E1119" s="149"/>
    </row>
    <row r="1120" spans="1:5" ht="12.5" x14ac:dyDescent="0.25">
      <c r="A1120" s="149"/>
      <c r="D1120" s="149"/>
      <c r="E1120" s="149"/>
    </row>
    <row r="1121" spans="1:5" ht="12.5" x14ac:dyDescent="0.25">
      <c r="A1121" s="149"/>
      <c r="D1121" s="149"/>
      <c r="E1121" s="149"/>
    </row>
    <row r="1122" spans="1:5" ht="12.5" x14ac:dyDescent="0.25">
      <c r="A1122" s="149"/>
      <c r="D1122" s="149"/>
      <c r="E1122" s="149"/>
    </row>
    <row r="1123" spans="1:5" ht="12.5" x14ac:dyDescent="0.25">
      <c r="A1123" s="149"/>
      <c r="D1123" s="149"/>
      <c r="E1123" s="149"/>
    </row>
    <row r="1124" spans="1:5" ht="12.5" x14ac:dyDescent="0.25">
      <c r="A1124" s="149"/>
      <c r="D1124" s="149"/>
      <c r="E1124" s="149"/>
    </row>
    <row r="1125" spans="1:5" ht="12.5" x14ac:dyDescent="0.25">
      <c r="A1125" s="149"/>
      <c r="D1125" s="149"/>
      <c r="E1125" s="149"/>
    </row>
    <row r="1126" spans="1:5" ht="12.5" x14ac:dyDescent="0.25">
      <c r="A1126" s="149"/>
      <c r="D1126" s="149"/>
      <c r="E1126" s="149"/>
    </row>
    <row r="1127" spans="1:5" ht="12.5" x14ac:dyDescent="0.25">
      <c r="A1127" s="149"/>
      <c r="D1127" s="149"/>
      <c r="E1127" s="149"/>
    </row>
    <row r="1128" spans="1:5" ht="12.5" x14ac:dyDescent="0.25">
      <c r="A1128" s="149"/>
      <c r="D1128" s="149"/>
      <c r="E1128" s="149"/>
    </row>
    <row r="1129" spans="1:5" ht="12.5" x14ac:dyDescent="0.25">
      <c r="A1129" s="149"/>
      <c r="D1129" s="149"/>
      <c r="E1129" s="149"/>
    </row>
    <row r="1130" spans="1:5" ht="12.5" x14ac:dyDescent="0.25">
      <c r="A1130" s="149"/>
      <c r="D1130" s="149"/>
      <c r="E1130" s="149"/>
    </row>
    <row r="1131" spans="1:5" ht="12.5" x14ac:dyDescent="0.25">
      <c r="A1131" s="149"/>
      <c r="D1131" s="149"/>
      <c r="E1131" s="149"/>
    </row>
    <row r="1132" spans="1:5" ht="12.5" x14ac:dyDescent="0.25">
      <c r="A1132" s="149"/>
      <c r="D1132" s="149"/>
      <c r="E1132" s="149"/>
    </row>
    <row r="1133" spans="1:5" ht="12.5" x14ac:dyDescent="0.25">
      <c r="A1133" s="149"/>
      <c r="D1133" s="149"/>
      <c r="E1133" s="149"/>
    </row>
    <row r="1134" spans="1:5" ht="12.5" x14ac:dyDescent="0.25">
      <c r="A1134" s="149"/>
      <c r="D1134" s="149"/>
      <c r="E1134" s="149"/>
    </row>
    <row r="1135" spans="1:5" ht="12.5" x14ac:dyDescent="0.25">
      <c r="A1135" s="149"/>
      <c r="D1135" s="149"/>
      <c r="E1135" s="149"/>
    </row>
    <row r="1136" spans="1:5" ht="12.5" x14ac:dyDescent="0.25">
      <c r="A1136" s="149"/>
      <c r="D1136" s="149"/>
      <c r="E1136" s="149"/>
    </row>
    <row r="1137" spans="1:5" ht="12.5" x14ac:dyDescent="0.25">
      <c r="A1137" s="149"/>
      <c r="D1137" s="149"/>
      <c r="E1137" s="149"/>
    </row>
    <row r="1138" spans="1:5" ht="12.5" x14ac:dyDescent="0.25">
      <c r="A1138" s="149"/>
      <c r="D1138" s="149"/>
      <c r="E1138" s="149"/>
    </row>
    <row r="1139" spans="1:5" ht="12.5" x14ac:dyDescent="0.25">
      <c r="A1139" s="149"/>
      <c r="D1139" s="149"/>
      <c r="E1139" s="149"/>
    </row>
    <row r="1140" spans="1:5" ht="12.5" x14ac:dyDescent="0.25">
      <c r="A1140" s="149"/>
      <c r="D1140" s="149"/>
      <c r="E1140" s="149"/>
    </row>
    <row r="1141" spans="1:5" ht="12.5" x14ac:dyDescent="0.25">
      <c r="A1141" s="149"/>
      <c r="D1141" s="149"/>
      <c r="E1141" s="149"/>
    </row>
    <row r="1142" spans="1:5" ht="12.5" x14ac:dyDescent="0.25">
      <c r="A1142" s="149"/>
      <c r="D1142" s="149"/>
      <c r="E1142" s="149"/>
    </row>
    <row r="1143" spans="1:5" ht="12.5" x14ac:dyDescent="0.25">
      <c r="A1143" s="149"/>
      <c r="D1143" s="149"/>
      <c r="E1143" s="149"/>
    </row>
    <row r="1144" spans="1:5" ht="12.5" x14ac:dyDescent="0.25">
      <c r="A1144" s="149"/>
      <c r="D1144" s="149"/>
      <c r="E1144" s="149"/>
    </row>
    <row r="1145" spans="1:5" ht="12.5" x14ac:dyDescent="0.25">
      <c r="A1145" s="149"/>
      <c r="D1145" s="149"/>
      <c r="E1145" s="149"/>
    </row>
    <row r="1146" spans="1:5" ht="12.5" x14ac:dyDescent="0.25">
      <c r="A1146" s="149"/>
      <c r="D1146" s="149"/>
      <c r="E1146" s="149"/>
    </row>
    <row r="1147" spans="1:5" ht="12.5" x14ac:dyDescent="0.25">
      <c r="A1147" s="149"/>
      <c r="D1147" s="149"/>
      <c r="E1147" s="149"/>
    </row>
    <row r="1148" spans="1:5" ht="12.5" x14ac:dyDescent="0.25">
      <c r="A1148" s="149"/>
      <c r="D1148" s="149"/>
      <c r="E1148" s="149"/>
    </row>
    <row r="1149" spans="1:5" ht="12.5" x14ac:dyDescent="0.25">
      <c r="A1149" s="149"/>
      <c r="D1149" s="149"/>
      <c r="E1149" s="149"/>
    </row>
    <row r="1150" spans="1:5" ht="12.5" x14ac:dyDescent="0.25">
      <c r="A1150" s="149"/>
      <c r="D1150" s="149"/>
      <c r="E1150" s="149"/>
    </row>
    <row r="1151" spans="1:5" ht="12.5" x14ac:dyDescent="0.25">
      <c r="A1151" s="149"/>
      <c r="D1151" s="149"/>
      <c r="E1151" s="149"/>
    </row>
    <row r="1152" spans="1:5" ht="12.5" x14ac:dyDescent="0.25">
      <c r="A1152" s="149"/>
      <c r="D1152" s="149"/>
      <c r="E1152" s="149"/>
    </row>
    <row r="1153" spans="1:5" ht="12.5" x14ac:dyDescent="0.25">
      <c r="A1153" s="149"/>
      <c r="D1153" s="149"/>
      <c r="E1153" s="149"/>
    </row>
    <row r="1154" spans="1:5" ht="12.5" x14ac:dyDescent="0.25">
      <c r="A1154" s="149"/>
      <c r="D1154" s="149"/>
      <c r="E1154" s="149"/>
    </row>
    <row r="1155" spans="1:5" ht="12.5" x14ac:dyDescent="0.25">
      <c r="A1155" s="149"/>
      <c r="D1155" s="149"/>
      <c r="E1155" s="149"/>
    </row>
    <row r="1156" spans="1:5" ht="12.5" x14ac:dyDescent="0.25">
      <c r="A1156" s="149"/>
      <c r="D1156" s="149"/>
      <c r="E1156" s="149"/>
    </row>
    <row r="1157" spans="1:5" ht="12.5" x14ac:dyDescent="0.25">
      <c r="A1157" s="149"/>
      <c r="D1157" s="149"/>
      <c r="E1157" s="149"/>
    </row>
    <row r="1158" spans="1:5" ht="12.5" x14ac:dyDescent="0.25">
      <c r="A1158" s="149"/>
      <c r="D1158" s="149"/>
      <c r="E1158" s="149"/>
    </row>
    <row r="1159" spans="1:5" ht="12.5" x14ac:dyDescent="0.25">
      <c r="A1159" s="149"/>
      <c r="D1159" s="149"/>
      <c r="E1159" s="149"/>
    </row>
    <row r="1160" spans="1:5" ht="12.5" x14ac:dyDescent="0.25">
      <c r="A1160" s="149"/>
      <c r="D1160" s="149"/>
      <c r="E1160" s="149"/>
    </row>
    <row r="1161" spans="1:5" ht="12.5" x14ac:dyDescent="0.25">
      <c r="A1161" s="149"/>
      <c r="D1161" s="149"/>
      <c r="E1161" s="149"/>
    </row>
    <row r="1162" spans="1:5" ht="12.5" x14ac:dyDescent="0.25">
      <c r="A1162" s="149"/>
      <c r="D1162" s="149"/>
      <c r="E1162" s="149"/>
    </row>
    <row r="1163" spans="1:5" ht="12.5" x14ac:dyDescent="0.25">
      <c r="A1163" s="149"/>
      <c r="D1163" s="149"/>
      <c r="E1163" s="149"/>
    </row>
    <row r="1164" spans="1:5" ht="12.5" x14ac:dyDescent="0.25">
      <c r="A1164" s="149"/>
      <c r="D1164" s="149"/>
      <c r="E1164" s="149"/>
    </row>
    <row r="1165" spans="1:5" ht="12.5" x14ac:dyDescent="0.25">
      <c r="A1165" s="149"/>
      <c r="D1165" s="149"/>
      <c r="E1165" s="149"/>
    </row>
    <row r="1166" spans="1:5" ht="12.5" x14ac:dyDescent="0.25">
      <c r="A1166" s="149"/>
      <c r="D1166" s="149"/>
      <c r="E1166" s="149"/>
    </row>
    <row r="1167" spans="1:5" ht="12.5" x14ac:dyDescent="0.25">
      <c r="A1167" s="149"/>
      <c r="D1167" s="149"/>
      <c r="E1167" s="149"/>
    </row>
    <row r="1168" spans="1:5" ht="12.5" x14ac:dyDescent="0.25">
      <c r="A1168" s="149"/>
      <c r="D1168" s="149"/>
      <c r="E1168" s="149"/>
    </row>
    <row r="1169" spans="1:5" ht="12.5" x14ac:dyDescent="0.25">
      <c r="A1169" s="149"/>
      <c r="D1169" s="149"/>
      <c r="E1169" s="149"/>
    </row>
    <row r="1170" spans="1:5" ht="12.5" x14ac:dyDescent="0.25">
      <c r="A1170" s="149"/>
      <c r="D1170" s="149"/>
      <c r="E1170" s="149"/>
    </row>
    <row r="1171" spans="1:5" ht="12.5" x14ac:dyDescent="0.25">
      <c r="A1171" s="149"/>
      <c r="D1171" s="149"/>
      <c r="E1171" s="149"/>
    </row>
    <row r="1172" spans="1:5" ht="12.5" x14ac:dyDescent="0.25">
      <c r="A1172" s="149"/>
      <c r="D1172" s="149"/>
      <c r="E1172" s="149"/>
    </row>
    <row r="1173" spans="1:5" ht="12.5" x14ac:dyDescent="0.25">
      <c r="A1173" s="149"/>
      <c r="D1173" s="149"/>
      <c r="E1173" s="149"/>
    </row>
    <row r="1174" spans="1:5" ht="12.5" x14ac:dyDescent="0.25">
      <c r="A1174" s="149"/>
      <c r="D1174" s="149"/>
      <c r="E1174" s="149"/>
    </row>
    <row r="1175" spans="1:5" ht="12.5" x14ac:dyDescent="0.25">
      <c r="A1175" s="149"/>
      <c r="D1175" s="149"/>
      <c r="E1175" s="149"/>
    </row>
    <row r="1176" spans="1:5" ht="12.5" x14ac:dyDescent="0.25">
      <c r="A1176" s="149"/>
      <c r="D1176" s="149"/>
      <c r="E1176" s="149"/>
    </row>
    <row r="1177" spans="1:5" ht="12.5" x14ac:dyDescent="0.25">
      <c r="A1177" s="149"/>
      <c r="D1177" s="149"/>
      <c r="E1177" s="149"/>
    </row>
    <row r="1178" spans="1:5" ht="12.5" x14ac:dyDescent="0.25">
      <c r="A1178" s="149"/>
      <c r="D1178" s="149"/>
      <c r="E1178" s="149"/>
    </row>
    <row r="1179" spans="1:5" ht="12.5" x14ac:dyDescent="0.25">
      <c r="A1179" s="149"/>
      <c r="D1179" s="149"/>
      <c r="E1179" s="149"/>
    </row>
    <row r="1180" spans="1:5" ht="12.5" x14ac:dyDescent="0.25">
      <c r="A1180" s="149"/>
      <c r="D1180" s="149"/>
      <c r="E1180" s="149"/>
    </row>
    <row r="1181" spans="1:5" ht="12.5" x14ac:dyDescent="0.25">
      <c r="A1181" s="149"/>
      <c r="D1181" s="149"/>
      <c r="E1181" s="149"/>
    </row>
    <row r="1182" spans="1:5" ht="12.5" x14ac:dyDescent="0.25">
      <c r="A1182" s="149"/>
      <c r="D1182" s="149"/>
      <c r="E1182" s="149"/>
    </row>
    <row r="1183" spans="1:5" ht="12.5" x14ac:dyDescent="0.25">
      <c r="A1183" s="149"/>
      <c r="D1183" s="149"/>
      <c r="E1183" s="149"/>
    </row>
    <row r="1184" spans="1:5" ht="12.5" x14ac:dyDescent="0.25">
      <c r="A1184" s="149"/>
      <c r="D1184" s="149"/>
      <c r="E1184" s="149"/>
    </row>
    <row r="1185" spans="1:5" ht="12.5" x14ac:dyDescent="0.25">
      <c r="A1185" s="149"/>
      <c r="D1185" s="149"/>
      <c r="E1185" s="149"/>
    </row>
    <row r="1186" spans="1:5" ht="12.5" x14ac:dyDescent="0.25">
      <c r="A1186" s="149"/>
      <c r="D1186" s="149"/>
      <c r="E1186" s="149"/>
    </row>
    <row r="1187" spans="1:5" ht="12.5" x14ac:dyDescent="0.25">
      <c r="A1187" s="149"/>
      <c r="D1187" s="149"/>
      <c r="E1187" s="149"/>
    </row>
    <row r="1188" spans="1:5" ht="12.5" x14ac:dyDescent="0.25">
      <c r="A1188" s="149"/>
      <c r="D1188" s="149"/>
      <c r="E1188" s="149"/>
    </row>
    <row r="1189" spans="1:5" ht="12.5" x14ac:dyDescent="0.25">
      <c r="A1189" s="149"/>
      <c r="D1189" s="149"/>
      <c r="E1189" s="149"/>
    </row>
    <row r="1190" spans="1:5" ht="12.5" x14ac:dyDescent="0.25">
      <c r="A1190" s="149"/>
      <c r="D1190" s="149"/>
      <c r="E1190" s="149"/>
    </row>
    <row r="1191" spans="1:5" ht="12.5" x14ac:dyDescent="0.25">
      <c r="A1191" s="149"/>
      <c r="D1191" s="149"/>
      <c r="E1191" s="149"/>
    </row>
    <row r="1192" spans="1:5" ht="12.5" x14ac:dyDescent="0.25">
      <c r="A1192" s="149"/>
      <c r="D1192" s="149"/>
      <c r="E1192" s="149"/>
    </row>
    <row r="1193" spans="1:5" ht="12.5" x14ac:dyDescent="0.25">
      <c r="A1193" s="149"/>
      <c r="D1193" s="149"/>
      <c r="E1193" s="149"/>
    </row>
    <row r="1194" spans="1:5" ht="12.5" x14ac:dyDescent="0.25">
      <c r="A1194" s="149"/>
      <c r="D1194" s="149"/>
      <c r="E1194" s="149"/>
    </row>
    <row r="1195" spans="1:5" ht="12.5" x14ac:dyDescent="0.25">
      <c r="A1195" s="149"/>
      <c r="D1195" s="149"/>
      <c r="E1195" s="149"/>
    </row>
    <row r="1196" spans="1:5" ht="12.5" x14ac:dyDescent="0.25">
      <c r="A1196" s="149"/>
      <c r="D1196" s="149"/>
      <c r="E1196" s="149"/>
    </row>
    <row r="1197" spans="1:5" ht="12.5" x14ac:dyDescent="0.25">
      <c r="A1197" s="149"/>
      <c r="D1197" s="149"/>
      <c r="E1197" s="149"/>
    </row>
    <row r="1198" spans="1:5" ht="12.5" x14ac:dyDescent="0.25">
      <c r="A1198" s="149"/>
      <c r="D1198" s="149"/>
      <c r="E1198" s="149"/>
    </row>
    <row r="1199" spans="1:5" ht="12.5" x14ac:dyDescent="0.25">
      <c r="A1199" s="149"/>
      <c r="D1199" s="149"/>
      <c r="E1199" s="149"/>
    </row>
    <row r="1200" spans="1:5" ht="12.5" x14ac:dyDescent="0.25">
      <c r="A1200" s="149"/>
      <c r="D1200" s="149"/>
      <c r="E1200" s="149"/>
    </row>
    <row r="1201" spans="1:5" ht="12.5" x14ac:dyDescent="0.25">
      <c r="A1201" s="149"/>
      <c r="D1201" s="149"/>
      <c r="E1201" s="149"/>
    </row>
    <row r="1202" spans="1:5" ht="12.5" x14ac:dyDescent="0.25">
      <c r="A1202" s="149"/>
      <c r="D1202" s="149"/>
      <c r="E1202" s="149"/>
    </row>
    <row r="1203" spans="1:5" ht="12.5" x14ac:dyDescent="0.25">
      <c r="A1203" s="149"/>
      <c r="D1203" s="149"/>
      <c r="E1203" s="149"/>
    </row>
    <row r="1204" spans="1:5" ht="12.5" x14ac:dyDescent="0.25">
      <c r="A1204" s="149"/>
      <c r="D1204" s="149"/>
      <c r="E1204" s="149"/>
    </row>
    <row r="1205" spans="1:5" ht="12.5" x14ac:dyDescent="0.25">
      <c r="A1205" s="149"/>
      <c r="D1205" s="149"/>
      <c r="E1205" s="149"/>
    </row>
    <row r="1206" spans="1:5" ht="12.5" x14ac:dyDescent="0.25">
      <c r="A1206" s="149"/>
      <c r="D1206" s="149"/>
      <c r="E1206" s="149"/>
    </row>
    <row r="1207" spans="1:5" ht="12.5" x14ac:dyDescent="0.25">
      <c r="A1207" s="149"/>
      <c r="D1207" s="149"/>
      <c r="E1207" s="149"/>
    </row>
    <row r="1208" spans="1:5" ht="12.5" x14ac:dyDescent="0.25">
      <c r="A1208" s="149"/>
      <c r="D1208" s="149"/>
      <c r="E1208" s="149"/>
    </row>
    <row r="1209" spans="1:5" ht="12.5" x14ac:dyDescent="0.25">
      <c r="A1209" s="149"/>
      <c r="D1209" s="149"/>
      <c r="E1209" s="149"/>
    </row>
    <row r="1210" spans="1:5" ht="12.5" x14ac:dyDescent="0.25">
      <c r="A1210" s="149"/>
      <c r="D1210" s="149"/>
      <c r="E1210" s="149"/>
    </row>
    <row r="1211" spans="1:5" ht="12.5" x14ac:dyDescent="0.25">
      <c r="A1211" s="149"/>
      <c r="D1211" s="149"/>
      <c r="E1211" s="149"/>
    </row>
    <row r="1212" spans="1:5" ht="12.5" x14ac:dyDescent="0.25">
      <c r="A1212" s="149"/>
      <c r="D1212" s="149"/>
      <c r="E1212" s="149"/>
    </row>
    <row r="1213" spans="1:5" ht="12.5" x14ac:dyDescent="0.25">
      <c r="A1213" s="149"/>
      <c r="D1213" s="149"/>
      <c r="E1213" s="149"/>
    </row>
    <row r="1214" spans="1:5" ht="12.5" x14ac:dyDescent="0.25">
      <c r="A1214" s="149"/>
      <c r="D1214" s="149"/>
      <c r="E1214" s="149"/>
    </row>
    <row r="1215" spans="1:5" ht="12.5" x14ac:dyDescent="0.25">
      <c r="A1215" s="149"/>
      <c r="D1215" s="149"/>
      <c r="E1215" s="149"/>
    </row>
    <row r="1216" spans="1:5" ht="12.5" x14ac:dyDescent="0.25">
      <c r="A1216" s="149"/>
      <c r="D1216" s="149"/>
      <c r="E1216" s="149"/>
    </row>
    <row r="1217" spans="1:5" ht="12.5" x14ac:dyDescent="0.25">
      <c r="A1217" s="149"/>
      <c r="D1217" s="149"/>
      <c r="E1217" s="149"/>
    </row>
    <row r="1218" spans="1:5" ht="12.5" x14ac:dyDescent="0.25">
      <c r="A1218" s="149"/>
      <c r="D1218" s="149"/>
      <c r="E1218" s="149"/>
    </row>
    <row r="1219" spans="1:5" ht="12.5" x14ac:dyDescent="0.25">
      <c r="A1219" s="149"/>
      <c r="D1219" s="149"/>
      <c r="E1219" s="149"/>
    </row>
    <row r="1220" spans="1:5" ht="12.5" x14ac:dyDescent="0.25">
      <c r="A1220" s="149"/>
      <c r="D1220" s="149"/>
      <c r="E1220" s="149"/>
    </row>
    <row r="1221" spans="1:5" ht="12.5" x14ac:dyDescent="0.25">
      <c r="A1221" s="149"/>
      <c r="D1221" s="149"/>
      <c r="E1221" s="149"/>
    </row>
    <row r="1222" spans="1:5" ht="12.5" x14ac:dyDescent="0.25">
      <c r="A1222" s="149"/>
      <c r="D1222" s="149"/>
      <c r="E1222" s="149"/>
    </row>
    <row r="1223" spans="1:5" ht="12.5" x14ac:dyDescent="0.25">
      <c r="A1223" s="149"/>
      <c r="D1223" s="149"/>
      <c r="E1223" s="149"/>
    </row>
    <row r="1224" spans="1:5" ht="12.5" x14ac:dyDescent="0.25">
      <c r="A1224" s="149"/>
      <c r="D1224" s="149"/>
      <c r="E1224" s="149"/>
    </row>
    <row r="1225" spans="1:5" ht="12.5" x14ac:dyDescent="0.25">
      <c r="A1225" s="149"/>
      <c r="D1225" s="149"/>
      <c r="E1225" s="149"/>
    </row>
    <row r="1226" spans="1:5" ht="12.5" x14ac:dyDescent="0.25">
      <c r="A1226" s="149"/>
      <c r="D1226" s="149"/>
      <c r="E1226" s="149"/>
    </row>
    <row r="1227" spans="1:5" ht="12.5" x14ac:dyDescent="0.25">
      <c r="A1227" s="149"/>
      <c r="D1227" s="149"/>
      <c r="E1227" s="149"/>
    </row>
    <row r="1228" spans="1:5" ht="12.5" x14ac:dyDescent="0.25">
      <c r="A1228" s="149"/>
      <c r="D1228" s="149"/>
      <c r="E1228" s="149"/>
    </row>
    <row r="1229" spans="1:5" ht="12.5" x14ac:dyDescent="0.25">
      <c r="A1229" s="149"/>
      <c r="D1229" s="149"/>
      <c r="E1229" s="149"/>
    </row>
    <row r="1230" spans="1:5" ht="12.5" x14ac:dyDescent="0.25">
      <c r="A1230" s="149"/>
      <c r="D1230" s="149"/>
      <c r="E1230" s="149"/>
    </row>
    <row r="1231" spans="1:5" ht="12.5" x14ac:dyDescent="0.25">
      <c r="A1231" s="149"/>
      <c r="D1231" s="149"/>
      <c r="E1231" s="149"/>
    </row>
    <row r="1232" spans="1:5" ht="12.5" x14ac:dyDescent="0.25">
      <c r="A1232" s="149"/>
      <c r="D1232" s="149"/>
      <c r="E1232" s="149"/>
    </row>
    <row r="1233" spans="1:5" ht="12.5" x14ac:dyDescent="0.25">
      <c r="A1233" s="149"/>
      <c r="D1233" s="149"/>
      <c r="E1233" s="149"/>
    </row>
    <row r="1234" spans="1:5" ht="12.5" x14ac:dyDescent="0.25">
      <c r="A1234" s="149"/>
      <c r="D1234" s="149"/>
      <c r="E1234" s="149"/>
    </row>
    <row r="1235" spans="1:5" ht="12.5" x14ac:dyDescent="0.25">
      <c r="A1235" s="149"/>
      <c r="D1235" s="149"/>
      <c r="E1235" s="149"/>
    </row>
    <row r="1236" spans="1:5" ht="12.5" x14ac:dyDescent="0.25">
      <c r="A1236" s="149"/>
      <c r="D1236" s="149"/>
      <c r="E1236" s="149"/>
    </row>
    <row r="1237" spans="1:5" ht="12.5" x14ac:dyDescent="0.25">
      <c r="A1237" s="149"/>
      <c r="D1237" s="149"/>
      <c r="E1237" s="149"/>
    </row>
    <row r="1238" spans="1:5" ht="12.5" x14ac:dyDescent="0.25">
      <c r="A1238" s="149"/>
      <c r="D1238" s="149"/>
      <c r="E1238" s="149"/>
    </row>
    <row r="1239" spans="1:5" ht="12.5" x14ac:dyDescent="0.25">
      <c r="A1239" s="149"/>
      <c r="D1239" s="149"/>
      <c r="E1239" s="149"/>
    </row>
    <row r="1240" spans="1:5" ht="12.5" x14ac:dyDescent="0.25">
      <c r="A1240" s="149"/>
      <c r="D1240" s="149"/>
      <c r="E1240" s="149"/>
    </row>
    <row r="1241" spans="1:5" ht="12.5" x14ac:dyDescent="0.25">
      <c r="A1241" s="149"/>
      <c r="D1241" s="149"/>
      <c r="E1241" s="149"/>
    </row>
    <row r="1242" spans="1:5" ht="12.5" x14ac:dyDescent="0.25">
      <c r="A1242" s="149"/>
      <c r="D1242" s="149"/>
      <c r="E1242" s="149"/>
    </row>
    <row r="1243" spans="1:5" ht="12.5" x14ac:dyDescent="0.25">
      <c r="A1243" s="149"/>
      <c r="D1243" s="149"/>
      <c r="E1243" s="149"/>
    </row>
    <row r="1244" spans="1:5" ht="12.5" x14ac:dyDescent="0.25">
      <c r="A1244" s="149"/>
      <c r="D1244" s="149"/>
      <c r="E1244" s="149"/>
    </row>
    <row r="1245" spans="1:5" ht="12.5" x14ac:dyDescent="0.25">
      <c r="A1245" s="149"/>
      <c r="D1245" s="149"/>
      <c r="E1245" s="149"/>
    </row>
    <row r="1246" spans="1:5" ht="12.5" x14ac:dyDescent="0.25">
      <c r="A1246" s="149"/>
      <c r="D1246" s="149"/>
      <c r="E1246" s="149"/>
    </row>
    <row r="1247" spans="1:5" ht="12.5" x14ac:dyDescent="0.25">
      <c r="A1247" s="149"/>
      <c r="D1247" s="149"/>
      <c r="E1247" s="149"/>
    </row>
    <row r="1248" spans="1:5" ht="12.5" x14ac:dyDescent="0.25">
      <c r="A1248" s="149"/>
      <c r="D1248" s="149"/>
      <c r="E1248" s="149"/>
    </row>
    <row r="1249" spans="1:5" ht="12.5" x14ac:dyDescent="0.25">
      <c r="A1249" s="149"/>
      <c r="D1249" s="149"/>
      <c r="E1249" s="149"/>
    </row>
    <row r="1250" spans="1:5" ht="12.5" x14ac:dyDescent="0.25">
      <c r="A1250" s="149"/>
      <c r="D1250" s="149"/>
      <c r="E1250" s="149"/>
    </row>
    <row r="1251" spans="1:5" ht="12.5" x14ac:dyDescent="0.25">
      <c r="A1251" s="149"/>
      <c r="D1251" s="149"/>
      <c r="E1251" s="149"/>
    </row>
    <row r="1252" spans="1:5" ht="12.5" x14ac:dyDescent="0.25">
      <c r="A1252" s="149"/>
      <c r="D1252" s="149"/>
      <c r="E1252" s="149"/>
    </row>
    <row r="1253" spans="1:5" ht="12.5" x14ac:dyDescent="0.25">
      <c r="A1253" s="149"/>
      <c r="D1253" s="149"/>
      <c r="E1253" s="149"/>
    </row>
    <row r="1254" spans="1:5" ht="12.5" x14ac:dyDescent="0.25">
      <c r="A1254" s="149"/>
      <c r="D1254" s="149"/>
      <c r="E1254" s="149"/>
    </row>
    <row r="1255" spans="1:5" ht="12.5" x14ac:dyDescent="0.25">
      <c r="A1255" s="149"/>
      <c r="D1255" s="149"/>
      <c r="E1255" s="149"/>
    </row>
    <row r="1256" spans="1:5" ht="12.5" x14ac:dyDescent="0.25">
      <c r="A1256" s="149"/>
      <c r="D1256" s="149"/>
      <c r="E1256" s="149"/>
    </row>
    <row r="1257" spans="1:5" ht="12.5" x14ac:dyDescent="0.25">
      <c r="A1257" s="149"/>
      <c r="D1257" s="149"/>
      <c r="E1257" s="149"/>
    </row>
    <row r="1258" spans="1:5" ht="12.5" x14ac:dyDescent="0.25">
      <c r="A1258" s="149"/>
      <c r="D1258" s="149"/>
      <c r="E1258" s="149"/>
    </row>
    <row r="1259" spans="1:5" ht="12.5" x14ac:dyDescent="0.25">
      <c r="A1259" s="149"/>
      <c r="D1259" s="149"/>
      <c r="E1259" s="149"/>
    </row>
    <row r="1260" spans="1:5" ht="12.5" x14ac:dyDescent="0.25">
      <c r="A1260" s="149"/>
      <c r="D1260" s="149"/>
      <c r="E1260" s="149"/>
    </row>
    <row r="1261" spans="1:5" ht="12.5" x14ac:dyDescent="0.25">
      <c r="A1261" s="149"/>
      <c r="D1261" s="149"/>
      <c r="E1261" s="149"/>
    </row>
    <row r="1262" spans="1:5" ht="12.5" x14ac:dyDescent="0.25">
      <c r="A1262" s="149"/>
      <c r="D1262" s="149"/>
      <c r="E1262" s="149"/>
    </row>
    <row r="1263" spans="1:5" ht="12.5" x14ac:dyDescent="0.25">
      <c r="A1263" s="149"/>
      <c r="D1263" s="149"/>
      <c r="E1263" s="149"/>
    </row>
    <row r="1264" spans="1:5" ht="12.5" x14ac:dyDescent="0.25">
      <c r="A1264" s="149"/>
      <c r="D1264" s="149"/>
      <c r="E1264" s="149"/>
    </row>
    <row r="1265" spans="1:5" ht="12.5" x14ac:dyDescent="0.25">
      <c r="A1265" s="149"/>
      <c r="D1265" s="149"/>
      <c r="E1265" s="149"/>
    </row>
    <row r="1266" spans="1:5" ht="12.5" x14ac:dyDescent="0.25">
      <c r="A1266" s="149"/>
      <c r="D1266" s="149"/>
      <c r="E1266" s="149"/>
    </row>
    <row r="1267" spans="1:5" ht="12.5" x14ac:dyDescent="0.25">
      <c r="A1267" s="149"/>
      <c r="D1267" s="149"/>
      <c r="E1267" s="149"/>
    </row>
    <row r="1268" spans="1:5" ht="12.5" x14ac:dyDescent="0.25">
      <c r="A1268" s="149"/>
      <c r="D1268" s="149"/>
      <c r="E1268" s="149"/>
    </row>
    <row r="1269" spans="1:5" ht="12.5" x14ac:dyDescent="0.25">
      <c r="A1269" s="149"/>
      <c r="D1269" s="149"/>
      <c r="E1269" s="149"/>
    </row>
    <row r="1270" spans="1:5" ht="12.5" x14ac:dyDescent="0.25">
      <c r="A1270" s="149"/>
      <c r="D1270" s="149"/>
      <c r="E1270" s="149"/>
    </row>
    <row r="1271" spans="1:5" ht="12.5" x14ac:dyDescent="0.25">
      <c r="A1271" s="149"/>
      <c r="D1271" s="149"/>
      <c r="E1271" s="149"/>
    </row>
    <row r="1272" spans="1:5" ht="12.5" x14ac:dyDescent="0.25">
      <c r="A1272" s="149"/>
      <c r="D1272" s="149"/>
      <c r="E1272" s="149"/>
    </row>
    <row r="1273" spans="1:5" ht="12.5" x14ac:dyDescent="0.25">
      <c r="A1273" s="149"/>
      <c r="D1273" s="149"/>
      <c r="E1273" s="149"/>
    </row>
    <row r="1274" spans="1:5" ht="12.5" x14ac:dyDescent="0.25">
      <c r="A1274" s="149"/>
      <c r="D1274" s="149"/>
      <c r="E1274" s="149"/>
    </row>
    <row r="1275" spans="1:5" ht="12.5" x14ac:dyDescent="0.25">
      <c r="A1275" s="149"/>
      <c r="D1275" s="149"/>
      <c r="E1275" s="149"/>
    </row>
    <row r="1276" spans="1:5" ht="12.5" x14ac:dyDescent="0.25">
      <c r="A1276" s="149"/>
      <c r="D1276" s="149"/>
      <c r="E1276" s="149"/>
    </row>
    <row r="1277" spans="1:5" ht="12.5" x14ac:dyDescent="0.25">
      <c r="A1277" s="149"/>
      <c r="D1277" s="149"/>
      <c r="E1277" s="149"/>
    </row>
    <row r="1278" spans="1:5" ht="12.5" x14ac:dyDescent="0.25">
      <c r="A1278" s="149"/>
      <c r="D1278" s="149"/>
      <c r="E1278" s="149"/>
    </row>
    <row r="1279" spans="1:5" ht="12.5" x14ac:dyDescent="0.25">
      <c r="A1279" s="149"/>
      <c r="D1279" s="149"/>
      <c r="E1279" s="149"/>
    </row>
    <row r="1280" spans="1:5" ht="12.5" x14ac:dyDescent="0.25">
      <c r="A1280" s="149"/>
      <c r="D1280" s="149"/>
      <c r="E1280" s="149"/>
    </row>
    <row r="1281" spans="1:5" ht="12.5" x14ac:dyDescent="0.25">
      <c r="A1281" s="149"/>
      <c r="D1281" s="149"/>
      <c r="E1281" s="149"/>
    </row>
    <row r="1282" spans="1:5" ht="12.5" x14ac:dyDescent="0.25">
      <c r="A1282" s="149"/>
      <c r="D1282" s="149"/>
      <c r="E1282" s="149"/>
    </row>
    <row r="1283" spans="1:5" ht="12.5" x14ac:dyDescent="0.25">
      <c r="A1283" s="149"/>
      <c r="D1283" s="149"/>
      <c r="E1283" s="149"/>
    </row>
    <row r="1284" spans="1:5" ht="12.5" x14ac:dyDescent="0.25">
      <c r="A1284" s="149"/>
      <c r="D1284" s="149"/>
      <c r="E1284" s="149"/>
    </row>
    <row r="1285" spans="1:5" ht="12.5" x14ac:dyDescent="0.25">
      <c r="A1285" s="149"/>
      <c r="D1285" s="149"/>
      <c r="E1285" s="149"/>
    </row>
    <row r="1286" spans="1:5" ht="12.5" x14ac:dyDescent="0.25">
      <c r="A1286" s="149"/>
      <c r="D1286" s="149"/>
      <c r="E1286" s="149"/>
    </row>
    <row r="1287" spans="1:5" ht="12.5" x14ac:dyDescent="0.25">
      <c r="A1287" s="149"/>
      <c r="D1287" s="149"/>
      <c r="E1287" s="149"/>
    </row>
    <row r="1288" spans="1:5" ht="12.5" x14ac:dyDescent="0.25">
      <c r="A1288" s="149"/>
      <c r="D1288" s="149"/>
      <c r="E1288" s="149"/>
    </row>
    <row r="1289" spans="1:5" ht="12.5" x14ac:dyDescent="0.25">
      <c r="A1289" s="149"/>
      <c r="D1289" s="149"/>
      <c r="E1289" s="149"/>
    </row>
    <row r="1290" spans="1:5" ht="12.5" x14ac:dyDescent="0.25">
      <c r="A1290" s="149"/>
      <c r="D1290" s="149"/>
      <c r="E1290" s="149"/>
    </row>
    <row r="1291" spans="1:5" ht="12.5" x14ac:dyDescent="0.25">
      <c r="A1291" s="149"/>
      <c r="D1291" s="149"/>
      <c r="E1291" s="149"/>
    </row>
    <row r="1292" spans="1:5" ht="12.5" x14ac:dyDescent="0.25">
      <c r="A1292" s="149"/>
      <c r="D1292" s="149"/>
      <c r="E1292" s="149"/>
    </row>
    <row r="1293" spans="1:5" ht="12.5" x14ac:dyDescent="0.25">
      <c r="A1293" s="149"/>
      <c r="D1293" s="149"/>
      <c r="E1293" s="149"/>
    </row>
    <row r="1294" spans="1:5" ht="12.5" x14ac:dyDescent="0.25">
      <c r="A1294" s="149"/>
      <c r="D1294" s="149"/>
      <c r="E1294" s="149"/>
    </row>
    <row r="1295" spans="1:5" ht="12.5" x14ac:dyDescent="0.25">
      <c r="A1295" s="149"/>
      <c r="D1295" s="149"/>
      <c r="E1295" s="149"/>
    </row>
    <row r="1296" spans="1:5" ht="12.5" x14ac:dyDescent="0.25">
      <c r="A1296" s="149"/>
      <c r="D1296" s="149"/>
      <c r="E1296" s="149"/>
    </row>
    <row r="1297" spans="1:5" ht="12.5" x14ac:dyDescent="0.25">
      <c r="A1297" s="149"/>
      <c r="D1297" s="149"/>
      <c r="E1297" s="149"/>
    </row>
    <row r="1298" spans="1:5" ht="12.5" x14ac:dyDescent="0.25">
      <c r="A1298" s="149"/>
      <c r="D1298" s="149"/>
      <c r="E1298" s="149"/>
    </row>
    <row r="1299" spans="1:5" ht="12.5" x14ac:dyDescent="0.25">
      <c r="A1299" s="149"/>
      <c r="D1299" s="149"/>
      <c r="E1299" s="149"/>
    </row>
    <row r="1300" spans="1:5" ht="12.5" x14ac:dyDescent="0.25">
      <c r="A1300" s="149"/>
      <c r="D1300" s="149"/>
      <c r="E1300" s="149"/>
    </row>
    <row r="1301" spans="1:5" ht="12.5" x14ac:dyDescent="0.25">
      <c r="A1301" s="149"/>
      <c r="D1301" s="149"/>
      <c r="E1301" s="149"/>
    </row>
    <row r="1302" spans="1:5" ht="12.5" x14ac:dyDescent="0.25">
      <c r="A1302" s="149"/>
      <c r="D1302" s="149"/>
      <c r="E1302" s="149"/>
    </row>
    <row r="1303" spans="1:5" ht="12.5" x14ac:dyDescent="0.25">
      <c r="A1303" s="149"/>
      <c r="D1303" s="149"/>
      <c r="E1303" s="149"/>
    </row>
    <row r="1304" spans="1:5" ht="12.5" x14ac:dyDescent="0.25">
      <c r="A1304" s="149"/>
      <c r="D1304" s="149"/>
      <c r="E1304" s="149"/>
    </row>
    <row r="1305" spans="1:5" ht="12.5" x14ac:dyDescent="0.25">
      <c r="A1305" s="149"/>
      <c r="D1305" s="149"/>
      <c r="E1305" s="149"/>
    </row>
    <row r="1306" spans="1:5" ht="12.5" x14ac:dyDescent="0.25">
      <c r="A1306" s="149"/>
      <c r="D1306" s="149"/>
      <c r="E1306" s="149"/>
    </row>
    <row r="1307" spans="1:5" ht="12.5" x14ac:dyDescent="0.25">
      <c r="A1307" s="149"/>
      <c r="D1307" s="149"/>
      <c r="E1307" s="149"/>
    </row>
    <row r="1308" spans="1:5" ht="12.5" x14ac:dyDescent="0.25">
      <c r="A1308" s="149"/>
      <c r="D1308" s="149"/>
      <c r="E1308" s="149"/>
    </row>
    <row r="1309" spans="1:5" ht="12.5" x14ac:dyDescent="0.25">
      <c r="A1309" s="149"/>
      <c r="D1309" s="149"/>
      <c r="E1309" s="149"/>
    </row>
    <row r="1310" spans="1:5" ht="12.5" x14ac:dyDescent="0.25">
      <c r="A1310" s="149"/>
      <c r="D1310" s="149"/>
      <c r="E1310" s="149"/>
    </row>
    <row r="1311" spans="1:5" ht="12.5" x14ac:dyDescent="0.25">
      <c r="A1311" s="149"/>
      <c r="D1311" s="149"/>
      <c r="E1311" s="149"/>
    </row>
    <row r="1312" spans="1:5" ht="12.5" x14ac:dyDescent="0.25">
      <c r="A1312" s="149"/>
      <c r="D1312" s="149"/>
      <c r="E1312" s="149"/>
    </row>
    <row r="1313" spans="1:5" ht="12.5" x14ac:dyDescent="0.25">
      <c r="A1313" s="149"/>
      <c r="D1313" s="149"/>
      <c r="E1313" s="149"/>
    </row>
    <row r="1314" spans="1:5" ht="12.5" x14ac:dyDescent="0.25">
      <c r="A1314" s="149"/>
      <c r="D1314" s="149"/>
      <c r="E1314" s="149"/>
    </row>
    <row r="1315" spans="1:5" ht="12.5" x14ac:dyDescent="0.25">
      <c r="A1315" s="149"/>
      <c r="D1315" s="149"/>
      <c r="E1315" s="149"/>
    </row>
    <row r="1316" spans="1:5" ht="12.5" x14ac:dyDescent="0.25">
      <c r="A1316" s="149"/>
      <c r="D1316" s="149"/>
      <c r="E1316" s="149"/>
    </row>
    <row r="1317" spans="1:5" ht="12.5" x14ac:dyDescent="0.25">
      <c r="A1317" s="149"/>
      <c r="D1317" s="149"/>
      <c r="E1317" s="149"/>
    </row>
    <row r="1318" spans="1:5" ht="12.5" x14ac:dyDescent="0.25">
      <c r="A1318" s="149"/>
      <c r="D1318" s="149"/>
      <c r="E1318" s="149"/>
    </row>
    <row r="1319" spans="1:5" ht="12.5" x14ac:dyDescent="0.25">
      <c r="A1319" s="149"/>
      <c r="D1319" s="149"/>
      <c r="E1319" s="149"/>
    </row>
    <row r="1320" spans="1:5" ht="12.5" x14ac:dyDescent="0.25">
      <c r="A1320" s="149"/>
      <c r="D1320" s="149"/>
      <c r="E1320" s="149"/>
    </row>
    <row r="1321" spans="1:5" ht="12.5" x14ac:dyDescent="0.25">
      <c r="A1321" s="149"/>
      <c r="D1321" s="149"/>
      <c r="E1321" s="149"/>
    </row>
    <row r="1322" spans="1:5" ht="12.5" x14ac:dyDescent="0.25">
      <c r="A1322" s="149"/>
      <c r="D1322" s="149"/>
      <c r="E1322" s="149"/>
    </row>
    <row r="1323" spans="1:5" ht="12.5" x14ac:dyDescent="0.25">
      <c r="A1323" s="149"/>
      <c r="D1323" s="149"/>
      <c r="E1323" s="149"/>
    </row>
    <row r="1324" spans="1:5" ht="12.5" x14ac:dyDescent="0.25">
      <c r="A1324" s="149"/>
      <c r="D1324" s="149"/>
      <c r="E1324" s="149"/>
    </row>
    <row r="1325" spans="1:5" ht="12.5" x14ac:dyDescent="0.25">
      <c r="A1325" s="149"/>
      <c r="D1325" s="149"/>
      <c r="E1325" s="149"/>
    </row>
    <row r="1326" spans="1:5" ht="12.5" x14ac:dyDescent="0.25">
      <c r="A1326" s="149"/>
      <c r="D1326" s="149"/>
      <c r="E1326" s="149"/>
    </row>
    <row r="1327" spans="1:5" ht="12.5" x14ac:dyDescent="0.25">
      <c r="A1327" s="149"/>
      <c r="D1327" s="149"/>
      <c r="E1327" s="149"/>
    </row>
    <row r="1328" spans="1:5" ht="12.5" x14ac:dyDescent="0.25">
      <c r="A1328" s="149"/>
      <c r="D1328" s="149"/>
      <c r="E1328" s="149"/>
    </row>
    <row r="1329" spans="1:5" ht="12.5" x14ac:dyDescent="0.25">
      <c r="A1329" s="149"/>
      <c r="D1329" s="149"/>
      <c r="E1329" s="149"/>
    </row>
    <row r="1330" spans="1:5" ht="12.5" x14ac:dyDescent="0.25">
      <c r="A1330" s="149"/>
      <c r="D1330" s="149"/>
      <c r="E1330" s="149"/>
    </row>
    <row r="1331" spans="1:5" ht="12.5" x14ac:dyDescent="0.25">
      <c r="A1331" s="149"/>
      <c r="D1331" s="149"/>
      <c r="E1331" s="149"/>
    </row>
    <row r="1332" spans="1:5" ht="12.5" x14ac:dyDescent="0.25">
      <c r="A1332" s="149"/>
      <c r="D1332" s="149"/>
      <c r="E1332" s="149"/>
    </row>
    <row r="1333" spans="1:5" ht="12.5" x14ac:dyDescent="0.25">
      <c r="A1333" s="149"/>
      <c r="D1333" s="149"/>
      <c r="E1333" s="149"/>
    </row>
    <row r="1334" spans="1:5" ht="12.5" x14ac:dyDescent="0.25">
      <c r="A1334" s="149"/>
      <c r="D1334" s="149"/>
      <c r="E1334" s="149"/>
    </row>
    <row r="1335" spans="1:5" ht="12.5" x14ac:dyDescent="0.25">
      <c r="A1335" s="149"/>
      <c r="D1335" s="149"/>
      <c r="E1335" s="149"/>
    </row>
    <row r="1336" spans="1:5" ht="12.5" x14ac:dyDescent="0.25">
      <c r="A1336" s="149"/>
      <c r="D1336" s="149"/>
      <c r="E1336" s="149"/>
    </row>
    <row r="1337" spans="1:5" ht="12.5" x14ac:dyDescent="0.25">
      <c r="A1337" s="149"/>
      <c r="D1337" s="149"/>
      <c r="E1337" s="149"/>
    </row>
    <row r="1338" spans="1:5" ht="12.5" x14ac:dyDescent="0.25">
      <c r="A1338" s="149"/>
      <c r="D1338" s="149"/>
      <c r="E1338" s="149"/>
    </row>
    <row r="1339" spans="1:5" ht="12.5" x14ac:dyDescent="0.25">
      <c r="A1339" s="149"/>
      <c r="D1339" s="149"/>
      <c r="E1339" s="149"/>
    </row>
    <row r="1340" spans="1:5" ht="12.5" x14ac:dyDescent="0.25">
      <c r="A1340" s="149"/>
      <c r="D1340" s="149"/>
      <c r="E1340" s="149"/>
    </row>
    <row r="1341" spans="1:5" ht="12.5" x14ac:dyDescent="0.25">
      <c r="A1341" s="149"/>
      <c r="D1341" s="149"/>
      <c r="E1341" s="149"/>
    </row>
    <row r="1342" spans="1:5" ht="12.5" x14ac:dyDescent="0.25">
      <c r="A1342" s="149"/>
      <c r="D1342" s="149"/>
      <c r="E1342" s="149"/>
    </row>
    <row r="1343" spans="1:5" ht="12.5" x14ac:dyDescent="0.25">
      <c r="A1343" s="149"/>
      <c r="D1343" s="149"/>
      <c r="E1343" s="149"/>
    </row>
    <row r="1344" spans="1:5" ht="12.5" x14ac:dyDescent="0.25">
      <c r="A1344" s="149"/>
      <c r="D1344" s="149"/>
      <c r="E1344" s="149"/>
    </row>
    <row r="1345" spans="1:5" ht="12.5" x14ac:dyDescent="0.25">
      <c r="A1345" s="149"/>
      <c r="D1345" s="149"/>
      <c r="E1345" s="149"/>
    </row>
    <row r="1346" spans="1:5" ht="12.5" x14ac:dyDescent="0.25">
      <c r="A1346" s="149"/>
      <c r="D1346" s="149"/>
      <c r="E1346" s="149"/>
    </row>
    <row r="1347" spans="1:5" ht="12.5" x14ac:dyDescent="0.25">
      <c r="A1347" s="149"/>
      <c r="D1347" s="149"/>
      <c r="E1347" s="149"/>
    </row>
    <row r="1348" spans="1:5" ht="12.5" x14ac:dyDescent="0.25">
      <c r="A1348" s="149"/>
      <c r="D1348" s="149"/>
      <c r="E1348" s="149"/>
    </row>
    <row r="1349" spans="1:5" ht="12.5" x14ac:dyDescent="0.25">
      <c r="A1349" s="149"/>
      <c r="D1349" s="149"/>
      <c r="E1349" s="149"/>
    </row>
    <row r="1350" spans="1:5" ht="12.5" x14ac:dyDescent="0.25">
      <c r="A1350" s="149"/>
      <c r="D1350" s="149"/>
      <c r="E1350" s="149"/>
    </row>
    <row r="1351" spans="1:5" ht="12.5" x14ac:dyDescent="0.25">
      <c r="A1351" s="149"/>
      <c r="D1351" s="149"/>
      <c r="E1351" s="149"/>
    </row>
    <row r="1352" spans="1:5" ht="12.5" x14ac:dyDescent="0.25">
      <c r="A1352" s="149"/>
      <c r="D1352" s="149"/>
      <c r="E1352" s="149"/>
    </row>
    <row r="1353" spans="1:5" ht="12.5" x14ac:dyDescent="0.25">
      <c r="A1353" s="149"/>
      <c r="D1353" s="149"/>
      <c r="E1353" s="149"/>
    </row>
    <row r="1354" spans="1:5" ht="12.5" x14ac:dyDescent="0.25">
      <c r="A1354" s="149"/>
      <c r="D1354" s="149"/>
      <c r="E1354" s="149"/>
    </row>
    <row r="1355" spans="1:5" ht="12.5" x14ac:dyDescent="0.25">
      <c r="A1355" s="149"/>
      <c r="D1355" s="149"/>
      <c r="E1355" s="149"/>
    </row>
    <row r="1356" spans="1:5" ht="12.5" x14ac:dyDescent="0.25">
      <c r="A1356" s="149"/>
      <c r="D1356" s="149"/>
      <c r="E1356" s="149"/>
    </row>
    <row r="1357" spans="1:5" ht="12.5" x14ac:dyDescent="0.25">
      <c r="A1357" s="149"/>
      <c r="D1357" s="149"/>
      <c r="E1357" s="149"/>
    </row>
    <row r="1358" spans="1:5" ht="12.5" x14ac:dyDescent="0.25">
      <c r="A1358" s="149"/>
      <c r="D1358" s="149"/>
      <c r="E1358" s="149"/>
    </row>
    <row r="1359" spans="1:5" ht="12.5" x14ac:dyDescent="0.25">
      <c r="A1359" s="149"/>
      <c r="D1359" s="149"/>
      <c r="E1359" s="149"/>
    </row>
    <row r="1360" spans="1:5" ht="12.5" x14ac:dyDescent="0.25">
      <c r="A1360" s="149"/>
      <c r="D1360" s="149"/>
      <c r="E1360" s="149"/>
    </row>
    <row r="1361" spans="1:5" ht="12.5" x14ac:dyDescent="0.25">
      <c r="A1361" s="149"/>
      <c r="D1361" s="149"/>
      <c r="E1361" s="149"/>
    </row>
    <row r="1362" spans="1:5" ht="12.5" x14ac:dyDescent="0.25">
      <c r="A1362" s="149"/>
      <c r="D1362" s="149"/>
      <c r="E1362" s="149"/>
    </row>
    <row r="1363" spans="1:5" ht="12.5" x14ac:dyDescent="0.25">
      <c r="A1363" s="149"/>
      <c r="D1363" s="149"/>
      <c r="E1363" s="149"/>
    </row>
    <row r="1364" spans="1:5" ht="12.5" x14ac:dyDescent="0.25">
      <c r="A1364" s="149"/>
      <c r="D1364" s="149"/>
      <c r="E1364" s="149"/>
    </row>
    <row r="1365" spans="1:5" ht="12.5" x14ac:dyDescent="0.25">
      <c r="A1365" s="149"/>
      <c r="D1365" s="149"/>
      <c r="E1365" s="149"/>
    </row>
    <row r="1366" spans="1:5" ht="12.5" x14ac:dyDescent="0.25">
      <c r="A1366" s="149"/>
      <c r="D1366" s="149"/>
      <c r="E1366" s="149"/>
    </row>
    <row r="1367" spans="1:5" ht="12.5" x14ac:dyDescent="0.25">
      <c r="A1367" s="149"/>
      <c r="D1367" s="149"/>
      <c r="E1367" s="149"/>
    </row>
    <row r="1368" spans="1:5" ht="12.5" x14ac:dyDescent="0.25">
      <c r="A1368" s="149"/>
      <c r="D1368" s="149"/>
      <c r="E1368" s="149"/>
    </row>
    <row r="1369" spans="1:5" ht="12.5" x14ac:dyDescent="0.25">
      <c r="A1369" s="149"/>
      <c r="D1369" s="149"/>
      <c r="E1369" s="149"/>
    </row>
    <row r="1370" spans="1:5" ht="12.5" x14ac:dyDescent="0.25">
      <c r="A1370" s="149"/>
      <c r="D1370" s="149"/>
      <c r="E1370" s="149"/>
    </row>
    <row r="1371" spans="1:5" ht="12.5" x14ac:dyDescent="0.25">
      <c r="A1371" s="149"/>
      <c r="D1371" s="149"/>
      <c r="E1371" s="149"/>
    </row>
    <row r="1372" spans="1:5" ht="12.5" x14ac:dyDescent="0.25">
      <c r="A1372" s="149"/>
      <c r="D1372" s="149"/>
      <c r="E1372" s="149"/>
    </row>
    <row r="1373" spans="1:5" ht="12.5" x14ac:dyDescent="0.25">
      <c r="A1373" s="149"/>
      <c r="D1373" s="149"/>
      <c r="E1373" s="149"/>
    </row>
    <row r="1374" spans="1:5" ht="12.5" x14ac:dyDescent="0.25">
      <c r="A1374" s="149"/>
      <c r="D1374" s="149"/>
      <c r="E1374" s="149"/>
    </row>
    <row r="1375" spans="1:5" ht="12.5" x14ac:dyDescent="0.25">
      <c r="A1375" s="149"/>
      <c r="D1375" s="149"/>
      <c r="E1375" s="149"/>
    </row>
    <row r="1376" spans="1:5" ht="12.5" x14ac:dyDescent="0.25">
      <c r="A1376" s="149"/>
      <c r="D1376" s="149"/>
      <c r="E1376" s="149"/>
    </row>
    <row r="1377" spans="1:5" ht="12.5" x14ac:dyDescent="0.25">
      <c r="A1377" s="149"/>
      <c r="D1377" s="149"/>
      <c r="E1377" s="149"/>
    </row>
    <row r="1378" spans="1:5" ht="12.5" x14ac:dyDescent="0.25">
      <c r="A1378" s="149"/>
      <c r="D1378" s="149"/>
      <c r="E1378" s="149"/>
    </row>
    <row r="1379" spans="1:5" ht="12.5" x14ac:dyDescent="0.25">
      <c r="A1379" s="149"/>
      <c r="D1379" s="149"/>
      <c r="E1379" s="149"/>
    </row>
    <row r="1380" spans="1:5" ht="12.5" x14ac:dyDescent="0.25">
      <c r="A1380" s="149"/>
      <c r="D1380" s="149"/>
      <c r="E1380" s="149"/>
    </row>
    <row r="1381" spans="1:5" ht="12.5" x14ac:dyDescent="0.25">
      <c r="A1381" s="149"/>
      <c r="D1381" s="149"/>
      <c r="E1381" s="149"/>
    </row>
    <row r="1382" spans="1:5" ht="12.5" x14ac:dyDescent="0.25">
      <c r="A1382" s="149"/>
      <c r="D1382" s="149"/>
      <c r="E1382" s="149"/>
    </row>
    <row r="1383" spans="1:5" ht="12.5" x14ac:dyDescent="0.25">
      <c r="A1383" s="149"/>
      <c r="D1383" s="149"/>
      <c r="E1383" s="149"/>
    </row>
    <row r="1384" spans="1:5" ht="12.5" x14ac:dyDescent="0.25">
      <c r="A1384" s="149"/>
      <c r="D1384" s="149"/>
      <c r="E1384" s="149"/>
    </row>
    <row r="1385" spans="1:5" ht="12.5" x14ac:dyDescent="0.25">
      <c r="A1385" s="149"/>
      <c r="D1385" s="149"/>
      <c r="E1385" s="149"/>
    </row>
    <row r="1386" spans="1:5" ht="12.5" x14ac:dyDescent="0.25">
      <c r="A1386" s="149"/>
      <c r="D1386" s="149"/>
      <c r="E1386" s="149"/>
    </row>
    <row r="1387" spans="1:5" ht="12.5" x14ac:dyDescent="0.25">
      <c r="A1387" s="149"/>
      <c r="D1387" s="149"/>
      <c r="E1387" s="149"/>
    </row>
    <row r="1388" spans="1:5" ht="12.5" x14ac:dyDescent="0.25">
      <c r="A1388" s="149"/>
      <c r="D1388" s="149"/>
      <c r="E1388" s="149"/>
    </row>
    <row r="1389" spans="1:5" ht="12.5" x14ac:dyDescent="0.25">
      <c r="A1389" s="149"/>
      <c r="D1389" s="149"/>
      <c r="E1389" s="149"/>
    </row>
    <row r="1390" spans="1:5" ht="12.5" x14ac:dyDescent="0.25">
      <c r="A1390" s="149"/>
      <c r="D1390" s="149"/>
      <c r="E1390" s="149"/>
    </row>
    <row r="1391" spans="1:5" ht="12.5" x14ac:dyDescent="0.25">
      <c r="A1391" s="149"/>
      <c r="D1391" s="149"/>
      <c r="E1391" s="149"/>
    </row>
    <row r="1392" spans="1:5" ht="12.5" x14ac:dyDescent="0.25">
      <c r="A1392" s="149"/>
      <c r="D1392" s="149"/>
      <c r="E1392" s="149"/>
    </row>
    <row r="1393" spans="1:5" ht="12.5" x14ac:dyDescent="0.25">
      <c r="A1393" s="149"/>
      <c r="D1393" s="149"/>
      <c r="E1393" s="149"/>
    </row>
    <row r="1394" spans="1:5" ht="12.5" x14ac:dyDescent="0.25">
      <c r="A1394" s="149"/>
      <c r="D1394" s="149"/>
      <c r="E1394" s="149"/>
    </row>
    <row r="1395" spans="1:5" ht="12.5" x14ac:dyDescent="0.25">
      <c r="A1395" s="149"/>
      <c r="D1395" s="149"/>
      <c r="E1395" s="149"/>
    </row>
    <row r="1396" spans="1:5" ht="12.5" x14ac:dyDescent="0.25">
      <c r="A1396" s="149"/>
      <c r="D1396" s="149"/>
      <c r="E1396" s="149"/>
    </row>
    <row r="1397" spans="1:5" ht="12.5" x14ac:dyDescent="0.25">
      <c r="A1397" s="149"/>
      <c r="D1397" s="149"/>
      <c r="E1397" s="149"/>
    </row>
    <row r="1398" spans="1:5" ht="12.5" x14ac:dyDescent="0.25">
      <c r="A1398" s="149"/>
      <c r="D1398" s="149"/>
      <c r="E1398" s="149"/>
    </row>
    <row r="1399" spans="1:5" ht="12.5" x14ac:dyDescent="0.25">
      <c r="A1399" s="149"/>
      <c r="D1399" s="149"/>
      <c r="E1399" s="149"/>
    </row>
    <row r="1400" spans="1:5" ht="12.5" x14ac:dyDescent="0.25">
      <c r="A1400" s="149"/>
      <c r="D1400" s="149"/>
      <c r="E1400" s="149"/>
    </row>
    <row r="1401" spans="1:5" ht="12.5" x14ac:dyDescent="0.25">
      <c r="A1401" s="149"/>
      <c r="D1401" s="149"/>
      <c r="E1401" s="149"/>
    </row>
    <row r="1402" spans="1:5" ht="12.5" x14ac:dyDescent="0.25">
      <c r="A1402" s="149"/>
      <c r="D1402" s="149"/>
      <c r="E1402" s="149"/>
    </row>
    <row r="1403" spans="1:5" ht="12.5" x14ac:dyDescent="0.25">
      <c r="A1403" s="149"/>
      <c r="D1403" s="149"/>
      <c r="E1403" s="149"/>
    </row>
    <row r="1404" spans="1:5" ht="12.5" x14ac:dyDescent="0.25">
      <c r="A1404" s="149"/>
      <c r="D1404" s="149"/>
      <c r="E1404" s="149"/>
    </row>
    <row r="1405" spans="1:5" ht="12.5" x14ac:dyDescent="0.25">
      <c r="A1405" s="149"/>
      <c r="D1405" s="149"/>
      <c r="E1405" s="149"/>
    </row>
    <row r="1406" spans="1:5" ht="12.5" x14ac:dyDescent="0.25">
      <c r="A1406" s="149"/>
      <c r="D1406" s="149"/>
      <c r="E1406" s="149"/>
    </row>
    <row r="1407" spans="1:5" ht="12.5" x14ac:dyDescent="0.25">
      <c r="A1407" s="149"/>
      <c r="D1407" s="149"/>
      <c r="E1407" s="149"/>
    </row>
    <row r="1408" spans="1:5" ht="12.5" x14ac:dyDescent="0.25">
      <c r="A1408" s="149"/>
      <c r="D1408" s="149"/>
      <c r="E1408" s="149"/>
    </row>
    <row r="1409" spans="1:5" ht="12.5" x14ac:dyDescent="0.25">
      <c r="A1409" s="149"/>
      <c r="D1409" s="149"/>
      <c r="E1409" s="149"/>
    </row>
    <row r="1410" spans="1:5" ht="12.5" x14ac:dyDescent="0.25">
      <c r="A1410" s="149"/>
      <c r="D1410" s="149"/>
      <c r="E1410" s="149"/>
    </row>
    <row r="1411" spans="1:5" ht="12.5" x14ac:dyDescent="0.25">
      <c r="A1411" s="149"/>
      <c r="D1411" s="149"/>
      <c r="E1411" s="149"/>
    </row>
    <row r="1412" spans="1:5" ht="12.5" x14ac:dyDescent="0.25">
      <c r="A1412" s="149"/>
      <c r="D1412" s="149"/>
      <c r="E1412" s="149"/>
    </row>
    <row r="1413" spans="1:5" ht="12.5" x14ac:dyDescent="0.25">
      <c r="A1413" s="149"/>
      <c r="D1413" s="149"/>
      <c r="E1413" s="149"/>
    </row>
    <row r="1414" spans="1:5" ht="12.5" x14ac:dyDescent="0.25">
      <c r="A1414" s="149"/>
      <c r="D1414" s="149"/>
      <c r="E1414" s="149"/>
    </row>
    <row r="1415" spans="1:5" ht="12.5" x14ac:dyDescent="0.25">
      <c r="A1415" s="149"/>
      <c r="D1415" s="149"/>
      <c r="E1415" s="149"/>
    </row>
    <row r="1416" spans="1:5" ht="12.5" x14ac:dyDescent="0.25">
      <c r="A1416" s="149"/>
      <c r="D1416" s="149"/>
      <c r="E1416" s="149"/>
    </row>
    <row r="1417" spans="1:5" ht="12.5" x14ac:dyDescent="0.25">
      <c r="A1417" s="149"/>
      <c r="D1417" s="149"/>
      <c r="E1417" s="149"/>
    </row>
    <row r="1418" spans="1:5" ht="12.5" x14ac:dyDescent="0.25">
      <c r="A1418" s="149"/>
      <c r="D1418" s="149"/>
      <c r="E1418" s="149"/>
    </row>
    <row r="1419" spans="1:5" ht="12.5" x14ac:dyDescent="0.25">
      <c r="A1419" s="149"/>
      <c r="D1419" s="149"/>
      <c r="E1419" s="149"/>
    </row>
    <row r="1420" spans="1:5" ht="12.5" x14ac:dyDescent="0.25">
      <c r="A1420" s="149"/>
      <c r="D1420" s="149"/>
      <c r="E1420" s="149"/>
    </row>
    <row r="1421" spans="1:5" ht="12.5" x14ac:dyDescent="0.25">
      <c r="A1421" s="149"/>
      <c r="D1421" s="149"/>
      <c r="E1421" s="149"/>
    </row>
    <row r="1422" spans="1:5" ht="12.5" x14ac:dyDescent="0.25">
      <c r="A1422" s="149"/>
      <c r="D1422" s="149"/>
      <c r="E1422" s="149"/>
    </row>
    <row r="1423" spans="1:5" ht="12.5" x14ac:dyDescent="0.25">
      <c r="A1423" s="149"/>
      <c r="D1423" s="149"/>
      <c r="E1423" s="149"/>
    </row>
    <row r="1424" spans="1:5" ht="12.5" x14ac:dyDescent="0.25">
      <c r="A1424" s="149"/>
      <c r="D1424" s="149"/>
      <c r="E1424" s="149"/>
    </row>
    <row r="1425" spans="1:5" ht="12.5" x14ac:dyDescent="0.25">
      <c r="A1425" s="149"/>
      <c r="D1425" s="149"/>
      <c r="E1425" s="149"/>
    </row>
    <row r="1426" spans="1:5" ht="12.5" x14ac:dyDescent="0.25">
      <c r="A1426" s="149"/>
      <c r="D1426" s="149"/>
      <c r="E1426" s="149"/>
    </row>
    <row r="1427" spans="1:5" ht="12.5" x14ac:dyDescent="0.25">
      <c r="A1427" s="149"/>
      <c r="D1427" s="149"/>
      <c r="E1427" s="149"/>
    </row>
    <row r="1428" spans="1:5" ht="12.5" x14ac:dyDescent="0.25">
      <c r="A1428" s="149"/>
      <c r="D1428" s="149"/>
      <c r="E1428" s="149"/>
    </row>
    <row r="1429" spans="1:5" ht="12.5" x14ac:dyDescent="0.25">
      <c r="A1429" s="149"/>
      <c r="D1429" s="149"/>
      <c r="E1429" s="149"/>
    </row>
    <row r="1430" spans="1:5" ht="12.5" x14ac:dyDescent="0.25">
      <c r="A1430" s="149"/>
      <c r="D1430" s="149"/>
      <c r="E1430" s="149"/>
    </row>
    <row r="1431" spans="1:5" ht="12.5" x14ac:dyDescent="0.25">
      <c r="A1431" s="149"/>
      <c r="D1431" s="149"/>
      <c r="E1431" s="149"/>
    </row>
    <row r="1432" spans="1:5" ht="12.5" x14ac:dyDescent="0.25">
      <c r="A1432" s="149"/>
      <c r="D1432" s="149"/>
      <c r="E1432" s="149"/>
    </row>
    <row r="1433" spans="1:5" ht="12.5" x14ac:dyDescent="0.25">
      <c r="A1433" s="149"/>
      <c r="D1433" s="149"/>
      <c r="E1433" s="149"/>
    </row>
    <row r="1434" spans="1:5" ht="12.5" x14ac:dyDescent="0.25">
      <c r="A1434" s="149"/>
      <c r="D1434" s="149"/>
      <c r="E1434" s="149"/>
    </row>
    <row r="1435" spans="1:5" ht="12.5" x14ac:dyDescent="0.25">
      <c r="A1435" s="149"/>
      <c r="D1435" s="149"/>
      <c r="E1435" s="149"/>
    </row>
    <row r="1436" spans="1:5" ht="12.5" x14ac:dyDescent="0.25">
      <c r="A1436" s="149"/>
      <c r="D1436" s="149"/>
      <c r="E1436" s="149"/>
    </row>
    <row r="1437" spans="1:5" ht="12.5" x14ac:dyDescent="0.25">
      <c r="A1437" s="149"/>
      <c r="D1437" s="149"/>
      <c r="E1437" s="149"/>
    </row>
    <row r="1438" spans="1:5" ht="12.5" x14ac:dyDescent="0.25">
      <c r="A1438" s="149"/>
      <c r="D1438" s="149"/>
      <c r="E1438" s="149"/>
    </row>
    <row r="1439" spans="1:5" ht="12.5" x14ac:dyDescent="0.25">
      <c r="A1439" s="149"/>
      <c r="D1439" s="149"/>
      <c r="E1439" s="149"/>
    </row>
    <row r="1440" spans="1:5" ht="12.5" x14ac:dyDescent="0.25">
      <c r="A1440" s="149"/>
      <c r="D1440" s="149"/>
      <c r="E1440" s="149"/>
    </row>
    <row r="1441" spans="1:5" ht="12.5" x14ac:dyDescent="0.25">
      <c r="A1441" s="149"/>
      <c r="D1441" s="149"/>
      <c r="E1441" s="149"/>
    </row>
    <row r="1442" spans="1:5" ht="12.5" x14ac:dyDescent="0.25">
      <c r="A1442" s="149"/>
      <c r="D1442" s="149"/>
      <c r="E1442" s="149"/>
    </row>
    <row r="1443" spans="1:5" ht="12.5" x14ac:dyDescent="0.25">
      <c r="A1443" s="149"/>
      <c r="D1443" s="149"/>
      <c r="E1443" s="149"/>
    </row>
    <row r="1444" spans="1:5" ht="12.5" x14ac:dyDescent="0.25">
      <c r="A1444" s="149"/>
      <c r="D1444" s="149"/>
      <c r="E1444" s="149"/>
    </row>
    <row r="1445" spans="1:5" ht="12.5" x14ac:dyDescent="0.25">
      <c r="A1445" s="149"/>
      <c r="D1445" s="149"/>
      <c r="E1445" s="149"/>
    </row>
    <row r="1446" spans="1:5" ht="12.5" x14ac:dyDescent="0.25">
      <c r="A1446" s="149"/>
      <c r="D1446" s="149"/>
      <c r="E1446" s="149"/>
    </row>
    <row r="1447" spans="1:5" ht="12.5" x14ac:dyDescent="0.25">
      <c r="A1447" s="149"/>
      <c r="D1447" s="149"/>
      <c r="E1447" s="149"/>
    </row>
    <row r="1448" spans="1:5" ht="12.5" x14ac:dyDescent="0.25">
      <c r="A1448" s="149"/>
      <c r="D1448" s="149"/>
      <c r="E1448" s="149"/>
    </row>
    <row r="1449" spans="1:5" ht="12.5" x14ac:dyDescent="0.25">
      <c r="A1449" s="149"/>
      <c r="D1449" s="149"/>
      <c r="E1449" s="149"/>
    </row>
    <row r="1450" spans="1:5" ht="12.5" x14ac:dyDescent="0.25">
      <c r="A1450" s="149"/>
      <c r="D1450" s="149"/>
      <c r="E1450" s="149"/>
    </row>
    <row r="1451" spans="1:5" ht="12.5" x14ac:dyDescent="0.25">
      <c r="A1451" s="149"/>
      <c r="D1451" s="149"/>
      <c r="E1451" s="149"/>
    </row>
    <row r="1452" spans="1:5" ht="12.5" x14ac:dyDescent="0.25">
      <c r="A1452" s="149"/>
      <c r="D1452" s="149"/>
      <c r="E1452" s="149"/>
    </row>
    <row r="1453" spans="1:5" ht="12.5" x14ac:dyDescent="0.25">
      <c r="A1453" s="149"/>
      <c r="D1453" s="149"/>
      <c r="E1453" s="149"/>
    </row>
    <row r="1454" spans="1:5" ht="12.5" x14ac:dyDescent="0.25">
      <c r="A1454" s="149"/>
      <c r="D1454" s="149"/>
      <c r="E1454" s="149"/>
    </row>
    <row r="1455" spans="1:5" ht="12.5" x14ac:dyDescent="0.25">
      <c r="A1455" s="149"/>
      <c r="D1455" s="149"/>
      <c r="E1455" s="149"/>
    </row>
    <row r="1456" spans="1:5" ht="12.5" x14ac:dyDescent="0.25">
      <c r="A1456" s="149"/>
      <c r="D1456" s="149"/>
      <c r="E1456" s="149"/>
    </row>
    <row r="1457" spans="1:5" ht="12.5" x14ac:dyDescent="0.25">
      <c r="A1457" s="149"/>
      <c r="D1457" s="149"/>
      <c r="E1457" s="149"/>
    </row>
    <row r="1458" spans="1:5" ht="12.5" x14ac:dyDescent="0.25">
      <c r="A1458" s="149"/>
      <c r="D1458" s="149"/>
      <c r="E1458" s="149"/>
    </row>
    <row r="1459" spans="1:5" ht="12.5" x14ac:dyDescent="0.25">
      <c r="A1459" s="149"/>
      <c r="D1459" s="149"/>
      <c r="E1459" s="149"/>
    </row>
    <row r="1460" spans="1:5" ht="12.5" x14ac:dyDescent="0.25">
      <c r="A1460" s="149"/>
      <c r="D1460" s="149"/>
      <c r="E1460" s="149"/>
    </row>
    <row r="1461" spans="1:5" ht="12.5" x14ac:dyDescent="0.25">
      <c r="A1461" s="149"/>
      <c r="D1461" s="149"/>
      <c r="E1461" s="149"/>
    </row>
    <row r="1462" spans="1:5" ht="12.5" x14ac:dyDescent="0.25">
      <c r="A1462" s="149"/>
      <c r="D1462" s="149"/>
      <c r="E1462" s="149"/>
    </row>
    <row r="1463" spans="1:5" ht="12.5" x14ac:dyDescent="0.25">
      <c r="A1463" s="149"/>
      <c r="D1463" s="149"/>
      <c r="E1463" s="149"/>
    </row>
    <row r="1464" spans="1:5" ht="12.5" x14ac:dyDescent="0.25">
      <c r="A1464" s="149"/>
      <c r="D1464" s="149"/>
      <c r="E1464" s="149"/>
    </row>
    <row r="1465" spans="1:5" ht="12.5" x14ac:dyDescent="0.25">
      <c r="A1465" s="149"/>
      <c r="D1465" s="149"/>
      <c r="E1465" s="149"/>
    </row>
    <row r="1466" spans="1:5" ht="12.5" x14ac:dyDescent="0.25">
      <c r="A1466" s="149"/>
      <c r="D1466" s="149"/>
      <c r="E1466" s="149"/>
    </row>
    <row r="1467" spans="1:5" ht="12.5" x14ac:dyDescent="0.25">
      <c r="A1467" s="149"/>
      <c r="D1467" s="149"/>
      <c r="E1467" s="149"/>
    </row>
    <row r="1468" spans="1:5" ht="12.5" x14ac:dyDescent="0.25">
      <c r="A1468" s="149"/>
      <c r="D1468" s="149"/>
      <c r="E1468" s="149"/>
    </row>
    <row r="1469" spans="1:5" ht="12.5" x14ac:dyDescent="0.25">
      <c r="A1469" s="149"/>
      <c r="D1469" s="149"/>
      <c r="E1469" s="149"/>
    </row>
    <row r="1470" spans="1:5" ht="12.5" x14ac:dyDescent="0.25">
      <c r="A1470" s="149"/>
      <c r="D1470" s="149"/>
      <c r="E1470" s="149"/>
    </row>
    <row r="1471" spans="1:5" ht="12.5" x14ac:dyDescent="0.25">
      <c r="A1471" s="149"/>
      <c r="D1471" s="149"/>
      <c r="E1471" s="149"/>
    </row>
    <row r="1472" spans="1:5" ht="12.5" x14ac:dyDescent="0.25">
      <c r="A1472" s="149"/>
      <c r="D1472" s="149"/>
      <c r="E1472" s="149"/>
    </row>
    <row r="1473" spans="1:5" ht="12.5" x14ac:dyDescent="0.25">
      <c r="A1473" s="149"/>
      <c r="D1473" s="149"/>
      <c r="E1473" s="149"/>
    </row>
    <row r="1474" spans="1:5" ht="12.5" x14ac:dyDescent="0.25">
      <c r="A1474" s="149"/>
      <c r="D1474" s="149"/>
      <c r="E1474" s="149"/>
    </row>
    <row r="1475" spans="1:5" ht="12.5" x14ac:dyDescent="0.25">
      <c r="A1475" s="149"/>
      <c r="D1475" s="149"/>
      <c r="E1475" s="149"/>
    </row>
    <row r="1476" spans="1:5" ht="12.5" x14ac:dyDescent="0.25">
      <c r="A1476" s="149"/>
      <c r="D1476" s="149"/>
      <c r="E1476" s="149"/>
    </row>
    <row r="1477" spans="1:5" ht="12.5" x14ac:dyDescent="0.25">
      <c r="A1477" s="149"/>
      <c r="D1477" s="149"/>
      <c r="E1477" s="149"/>
    </row>
    <row r="1478" spans="1:5" ht="12.5" x14ac:dyDescent="0.25">
      <c r="A1478" s="149"/>
      <c r="D1478" s="149"/>
      <c r="E1478" s="149"/>
    </row>
    <row r="1479" spans="1:5" ht="12.5" x14ac:dyDescent="0.25">
      <c r="A1479" s="149"/>
      <c r="D1479" s="149"/>
      <c r="E1479" s="149"/>
    </row>
    <row r="1480" spans="1:5" ht="12.5" x14ac:dyDescent="0.25">
      <c r="A1480" s="149"/>
      <c r="D1480" s="149"/>
      <c r="E1480" s="149"/>
    </row>
    <row r="1481" spans="1:5" ht="12.5" x14ac:dyDescent="0.25">
      <c r="A1481" s="149"/>
      <c r="D1481" s="149"/>
      <c r="E1481" s="149"/>
    </row>
    <row r="1482" spans="1:5" ht="12.5" x14ac:dyDescent="0.25">
      <c r="A1482" s="149"/>
      <c r="D1482" s="149"/>
      <c r="E1482" s="149"/>
    </row>
    <row r="1483" spans="1:5" ht="12.5" x14ac:dyDescent="0.25">
      <c r="A1483" s="149"/>
      <c r="D1483" s="149"/>
      <c r="E1483" s="149"/>
    </row>
    <row r="1484" spans="1:5" ht="12.5" x14ac:dyDescent="0.25">
      <c r="A1484" s="149"/>
      <c r="D1484" s="149"/>
      <c r="E1484" s="149"/>
    </row>
    <row r="1485" spans="1:5" ht="12.5" x14ac:dyDescent="0.25">
      <c r="A1485" s="149"/>
      <c r="D1485" s="149"/>
      <c r="E1485" s="149"/>
    </row>
    <row r="1486" spans="1:5" ht="12.5" x14ac:dyDescent="0.25">
      <c r="A1486" s="149"/>
      <c r="D1486" s="149"/>
      <c r="E1486" s="149"/>
    </row>
    <row r="1487" spans="1:5" ht="12.5" x14ac:dyDescent="0.25">
      <c r="A1487" s="149"/>
      <c r="D1487" s="149"/>
      <c r="E1487" s="149"/>
    </row>
    <row r="1488" spans="1:5" ht="12.5" x14ac:dyDescent="0.25">
      <c r="A1488" s="149"/>
      <c r="D1488" s="149"/>
      <c r="E1488" s="149"/>
    </row>
    <row r="1489" spans="1:5" ht="12.5" x14ac:dyDescent="0.25">
      <c r="A1489" s="149"/>
      <c r="D1489" s="149"/>
      <c r="E1489" s="149"/>
    </row>
    <row r="1490" spans="1:5" ht="12.5" x14ac:dyDescent="0.25">
      <c r="A1490" s="149"/>
      <c r="D1490" s="149"/>
      <c r="E1490" s="149"/>
    </row>
    <row r="1491" spans="1:5" ht="12.5" x14ac:dyDescent="0.25">
      <c r="A1491" s="149"/>
      <c r="D1491" s="149"/>
      <c r="E1491" s="149"/>
    </row>
    <row r="1492" spans="1:5" ht="12.5" x14ac:dyDescent="0.25">
      <c r="A1492" s="149"/>
      <c r="D1492" s="149"/>
      <c r="E1492" s="149"/>
    </row>
    <row r="1493" spans="1:5" ht="12.5" x14ac:dyDescent="0.25">
      <c r="A1493" s="149"/>
      <c r="D1493" s="149"/>
      <c r="E1493" s="149"/>
    </row>
    <row r="1494" spans="1:5" ht="12.5" x14ac:dyDescent="0.25">
      <c r="A1494" s="149"/>
      <c r="D1494" s="149"/>
      <c r="E1494" s="149"/>
    </row>
    <row r="1495" spans="1:5" ht="12.5" x14ac:dyDescent="0.25">
      <c r="A1495" s="149"/>
      <c r="D1495" s="149"/>
      <c r="E1495" s="149"/>
    </row>
    <row r="1496" spans="1:5" ht="12.5" x14ac:dyDescent="0.25">
      <c r="A1496" s="149"/>
      <c r="D1496" s="149"/>
      <c r="E1496" s="149"/>
    </row>
    <row r="1497" spans="1:5" ht="12.5" x14ac:dyDescent="0.25">
      <c r="A1497" s="149"/>
      <c r="D1497" s="149"/>
      <c r="E1497" s="149"/>
    </row>
    <row r="1498" spans="1:5" ht="12.5" x14ac:dyDescent="0.25">
      <c r="A1498" s="149"/>
      <c r="D1498" s="149"/>
      <c r="E1498" s="149"/>
    </row>
    <row r="1499" spans="1:5" ht="12.5" x14ac:dyDescent="0.25">
      <c r="A1499" s="149"/>
      <c r="D1499" s="149"/>
      <c r="E1499" s="149"/>
    </row>
    <row r="1500" spans="1:5" ht="12.5" x14ac:dyDescent="0.25">
      <c r="A1500" s="149"/>
      <c r="D1500" s="149"/>
      <c r="E1500" s="149"/>
    </row>
    <row r="1501" spans="1:5" ht="12.5" x14ac:dyDescent="0.25">
      <c r="A1501" s="149"/>
      <c r="D1501" s="149"/>
      <c r="E1501" s="149"/>
    </row>
    <row r="1502" spans="1:5" ht="12.5" x14ac:dyDescent="0.25">
      <c r="A1502" s="149"/>
      <c r="D1502" s="149"/>
      <c r="E1502" s="149"/>
    </row>
    <row r="1503" spans="1:5" ht="12.5" x14ac:dyDescent="0.25">
      <c r="A1503" s="149"/>
      <c r="D1503" s="149"/>
      <c r="E1503" s="149"/>
    </row>
    <row r="1504" spans="1:5" ht="12.5" x14ac:dyDescent="0.25">
      <c r="A1504" s="149"/>
      <c r="D1504" s="149"/>
      <c r="E1504" s="149"/>
    </row>
    <row r="1505" spans="1:5" ht="12.5" x14ac:dyDescent="0.25">
      <c r="A1505" s="149"/>
      <c r="D1505" s="149"/>
      <c r="E1505" s="149"/>
    </row>
    <row r="1506" spans="1:5" ht="12.5" x14ac:dyDescent="0.25">
      <c r="A1506" s="149"/>
      <c r="D1506" s="149"/>
      <c r="E1506" s="149"/>
    </row>
    <row r="1507" spans="1:5" ht="12.5" x14ac:dyDescent="0.25">
      <c r="A1507" s="149"/>
      <c r="D1507" s="149"/>
      <c r="E1507" s="149"/>
    </row>
    <row r="1508" spans="1:5" ht="12.5" x14ac:dyDescent="0.25">
      <c r="A1508" s="149"/>
      <c r="D1508" s="149"/>
      <c r="E1508" s="149"/>
    </row>
    <row r="1509" spans="1:5" ht="12.5" x14ac:dyDescent="0.25">
      <c r="A1509" s="149"/>
      <c r="D1509" s="149"/>
      <c r="E1509" s="149"/>
    </row>
    <row r="1510" spans="1:5" ht="12.5" x14ac:dyDescent="0.25">
      <c r="A1510" s="149"/>
      <c r="D1510" s="149"/>
      <c r="E1510" s="149"/>
    </row>
    <row r="1511" spans="1:5" ht="12.5" x14ac:dyDescent="0.25">
      <c r="A1511" s="149"/>
      <c r="D1511" s="149"/>
      <c r="E1511" s="149"/>
    </row>
    <row r="1512" spans="1:5" ht="12.5" x14ac:dyDescent="0.25">
      <c r="A1512" s="149"/>
      <c r="D1512" s="149"/>
      <c r="E1512" s="149"/>
    </row>
    <row r="1513" spans="1:5" ht="12.5" x14ac:dyDescent="0.25">
      <c r="A1513" s="149"/>
      <c r="D1513" s="149"/>
      <c r="E1513" s="149"/>
    </row>
    <row r="1514" spans="1:5" ht="12.5" x14ac:dyDescent="0.25">
      <c r="A1514" s="149"/>
      <c r="D1514" s="149"/>
      <c r="E1514" s="149"/>
    </row>
    <row r="1515" spans="1:5" ht="12.5" x14ac:dyDescent="0.25">
      <c r="A1515" s="149"/>
      <c r="D1515" s="149"/>
      <c r="E1515" s="149"/>
    </row>
    <row r="1516" spans="1:5" ht="12.5" x14ac:dyDescent="0.25">
      <c r="A1516" s="149"/>
      <c r="D1516" s="149"/>
      <c r="E1516" s="149"/>
    </row>
    <row r="1517" spans="1:5" ht="12.5" x14ac:dyDescent="0.25">
      <c r="A1517" s="149"/>
      <c r="D1517" s="149"/>
      <c r="E1517" s="149"/>
    </row>
    <row r="1518" spans="1:5" ht="12.5" x14ac:dyDescent="0.25">
      <c r="A1518" s="149"/>
      <c r="D1518" s="149"/>
      <c r="E1518" s="149"/>
    </row>
    <row r="1519" spans="1:5" ht="12.5" x14ac:dyDescent="0.25">
      <c r="A1519" s="149"/>
      <c r="D1519" s="149"/>
      <c r="E1519" s="149"/>
    </row>
    <row r="1520" spans="1:5" ht="12.5" x14ac:dyDescent="0.25">
      <c r="A1520" s="149"/>
      <c r="D1520" s="149"/>
      <c r="E1520" s="149"/>
    </row>
    <row r="1521" spans="1:5" ht="12.5" x14ac:dyDescent="0.25">
      <c r="A1521" s="149"/>
      <c r="D1521" s="149"/>
      <c r="E1521" s="149"/>
    </row>
    <row r="1522" spans="1:5" ht="12.5" x14ac:dyDescent="0.25">
      <c r="A1522" s="149"/>
      <c r="D1522" s="149"/>
      <c r="E1522" s="149"/>
    </row>
    <row r="1523" spans="1:5" ht="12.5" x14ac:dyDescent="0.25">
      <c r="A1523" s="149"/>
      <c r="D1523" s="149"/>
      <c r="E1523" s="149"/>
    </row>
    <row r="1524" spans="1:5" ht="12.5" x14ac:dyDescent="0.25">
      <c r="A1524" s="149"/>
      <c r="D1524" s="149"/>
      <c r="E1524" s="149"/>
    </row>
    <row r="1525" spans="1:5" ht="12.5" x14ac:dyDescent="0.25">
      <c r="A1525" s="149"/>
      <c r="D1525" s="149"/>
      <c r="E1525" s="149"/>
    </row>
    <row r="1526" spans="1:5" ht="12.5" x14ac:dyDescent="0.25">
      <c r="A1526" s="149"/>
      <c r="D1526" s="149"/>
      <c r="E1526" s="149"/>
    </row>
    <row r="1527" spans="1:5" ht="12.5" x14ac:dyDescent="0.25">
      <c r="A1527" s="149"/>
      <c r="D1527" s="149"/>
      <c r="E1527" s="149"/>
    </row>
    <row r="1528" spans="1:5" ht="12.5" x14ac:dyDescent="0.25">
      <c r="A1528" s="149"/>
      <c r="D1528" s="149"/>
      <c r="E1528" s="149"/>
    </row>
    <row r="1529" spans="1:5" ht="12.5" x14ac:dyDescent="0.25">
      <c r="A1529" s="149"/>
      <c r="D1529" s="149"/>
      <c r="E1529" s="149"/>
    </row>
    <row r="1530" spans="1:5" ht="12.5" x14ac:dyDescent="0.25">
      <c r="A1530" s="149"/>
      <c r="D1530" s="149"/>
      <c r="E1530" s="149"/>
    </row>
    <row r="1531" spans="1:5" ht="12.5" x14ac:dyDescent="0.25">
      <c r="A1531" s="149"/>
      <c r="D1531" s="149"/>
      <c r="E1531" s="149"/>
    </row>
    <row r="1532" spans="1:5" ht="12.5" x14ac:dyDescent="0.25">
      <c r="A1532" s="149"/>
      <c r="D1532" s="149"/>
      <c r="E1532" s="149"/>
    </row>
    <row r="1533" spans="1:5" ht="12.5" x14ac:dyDescent="0.25">
      <c r="A1533" s="149"/>
      <c r="D1533" s="149"/>
      <c r="E1533" s="149"/>
    </row>
    <row r="1534" spans="1:5" ht="12.5" x14ac:dyDescent="0.25">
      <c r="A1534" s="149"/>
      <c r="D1534" s="149"/>
      <c r="E1534" s="149"/>
    </row>
    <row r="1535" spans="1:5" ht="12.5" x14ac:dyDescent="0.25">
      <c r="A1535" s="149"/>
      <c r="D1535" s="149"/>
      <c r="E1535" s="149"/>
    </row>
    <row r="1536" spans="1:5" ht="12.5" x14ac:dyDescent="0.25">
      <c r="A1536" s="149"/>
      <c r="D1536" s="149"/>
      <c r="E1536" s="149"/>
    </row>
    <row r="1537" spans="1:5" ht="12.5" x14ac:dyDescent="0.25">
      <c r="A1537" s="149"/>
      <c r="D1537" s="149"/>
      <c r="E1537" s="149"/>
    </row>
    <row r="1538" spans="1:5" ht="12.5" x14ac:dyDescent="0.25">
      <c r="A1538" s="149"/>
      <c r="D1538" s="149"/>
      <c r="E1538" s="149"/>
    </row>
    <row r="1539" spans="1:5" ht="12.5" x14ac:dyDescent="0.25">
      <c r="A1539" s="149"/>
      <c r="D1539" s="149"/>
      <c r="E1539" s="149"/>
    </row>
    <row r="1540" spans="1:5" ht="12.5" x14ac:dyDescent="0.25">
      <c r="A1540" s="149"/>
      <c r="D1540" s="149"/>
      <c r="E1540" s="149"/>
    </row>
    <row r="1541" spans="1:5" ht="12.5" x14ac:dyDescent="0.25">
      <c r="A1541" s="149"/>
      <c r="D1541" s="149"/>
      <c r="E1541" s="149"/>
    </row>
    <row r="1542" spans="1:5" ht="12.5" x14ac:dyDescent="0.25">
      <c r="A1542" s="149"/>
      <c r="D1542" s="149"/>
      <c r="E1542" s="149"/>
    </row>
    <row r="1543" spans="1:5" ht="12.5" x14ac:dyDescent="0.25">
      <c r="A1543" s="149"/>
      <c r="D1543" s="149"/>
      <c r="E1543" s="149"/>
    </row>
    <row r="1544" spans="1:5" ht="12.5" x14ac:dyDescent="0.25">
      <c r="A1544" s="149"/>
      <c r="D1544" s="149"/>
      <c r="E1544" s="149"/>
    </row>
    <row r="1545" spans="1:5" ht="12.5" x14ac:dyDescent="0.25">
      <c r="A1545" s="149"/>
      <c r="D1545" s="149"/>
      <c r="E1545" s="149"/>
    </row>
    <row r="1546" spans="1:5" ht="12.5" x14ac:dyDescent="0.25">
      <c r="A1546" s="149"/>
      <c r="D1546" s="149"/>
      <c r="E1546" s="149"/>
    </row>
    <row r="1547" spans="1:5" ht="12.5" x14ac:dyDescent="0.25">
      <c r="A1547" s="149"/>
      <c r="D1547" s="149"/>
      <c r="E1547" s="149"/>
    </row>
    <row r="1548" spans="1:5" ht="12.5" x14ac:dyDescent="0.25">
      <c r="A1548" s="149"/>
      <c r="D1548" s="149"/>
      <c r="E1548" s="149"/>
    </row>
    <row r="1549" spans="1:5" ht="12.5" x14ac:dyDescent="0.25">
      <c r="A1549" s="149"/>
      <c r="D1549" s="149"/>
      <c r="E1549" s="149"/>
    </row>
    <row r="1550" spans="1:5" ht="12.5" x14ac:dyDescent="0.25">
      <c r="A1550" s="149"/>
      <c r="D1550" s="149"/>
      <c r="E1550" s="149"/>
    </row>
    <row r="1551" spans="1:5" ht="12.5" x14ac:dyDescent="0.25">
      <c r="A1551" s="149"/>
      <c r="D1551" s="149"/>
      <c r="E1551" s="149"/>
    </row>
    <row r="1552" spans="1:5" ht="12.5" x14ac:dyDescent="0.25">
      <c r="A1552" s="149"/>
      <c r="D1552" s="149"/>
      <c r="E1552" s="149"/>
    </row>
    <row r="1553" spans="1:5" ht="12.5" x14ac:dyDescent="0.25">
      <c r="A1553" s="149"/>
      <c r="D1553" s="149"/>
      <c r="E1553" s="149"/>
    </row>
    <row r="1554" spans="1:5" ht="12.5" x14ac:dyDescent="0.25">
      <c r="A1554" s="149"/>
      <c r="D1554" s="149"/>
      <c r="E1554" s="149"/>
    </row>
    <row r="1555" spans="1:5" ht="12.5" x14ac:dyDescent="0.25">
      <c r="A1555" s="149"/>
      <c r="D1555" s="149"/>
      <c r="E1555" s="149"/>
    </row>
    <row r="1556" spans="1:5" ht="12.5" x14ac:dyDescent="0.25">
      <c r="A1556" s="149"/>
      <c r="D1556" s="149"/>
      <c r="E1556" s="149"/>
    </row>
    <row r="1557" spans="1:5" ht="12.5" x14ac:dyDescent="0.25">
      <c r="A1557" s="149"/>
      <c r="D1557" s="149"/>
      <c r="E1557" s="149"/>
    </row>
    <row r="1558" spans="1:5" ht="12.5" x14ac:dyDescent="0.25">
      <c r="A1558" s="149"/>
      <c r="D1558" s="149"/>
      <c r="E1558" s="149"/>
    </row>
    <row r="1559" spans="1:5" ht="12.5" x14ac:dyDescent="0.25">
      <c r="A1559" s="149"/>
      <c r="D1559" s="149"/>
      <c r="E1559" s="149"/>
    </row>
    <row r="1560" spans="1:5" ht="12.5" x14ac:dyDescent="0.25">
      <c r="A1560" s="149"/>
      <c r="D1560" s="149"/>
      <c r="E1560" s="149"/>
    </row>
    <row r="1561" spans="1:5" ht="12.5" x14ac:dyDescent="0.25">
      <c r="A1561" s="149"/>
      <c r="D1561" s="149"/>
      <c r="E1561" s="149"/>
    </row>
    <row r="1562" spans="1:5" ht="12.5" x14ac:dyDescent="0.25">
      <c r="A1562" s="149"/>
      <c r="D1562" s="149"/>
      <c r="E1562" s="149"/>
    </row>
    <row r="1563" spans="1:5" ht="12.5" x14ac:dyDescent="0.25">
      <c r="A1563" s="149"/>
      <c r="D1563" s="149"/>
      <c r="E1563" s="149"/>
    </row>
    <row r="1564" spans="1:5" ht="12.5" x14ac:dyDescent="0.25">
      <c r="A1564" s="149"/>
      <c r="D1564" s="149"/>
      <c r="E1564" s="149"/>
    </row>
    <row r="1565" spans="1:5" ht="12.5" x14ac:dyDescent="0.25">
      <c r="A1565" s="149"/>
      <c r="D1565" s="149"/>
      <c r="E1565" s="149"/>
    </row>
    <row r="1566" spans="1:5" ht="12.5" x14ac:dyDescent="0.25">
      <c r="A1566" s="149"/>
      <c r="D1566" s="149"/>
      <c r="E1566" s="149"/>
    </row>
    <row r="1567" spans="1:5" ht="12.5" x14ac:dyDescent="0.25">
      <c r="A1567" s="149"/>
      <c r="D1567" s="149"/>
      <c r="E1567" s="149"/>
    </row>
    <row r="1568" spans="1:5" ht="12.5" x14ac:dyDescent="0.25">
      <c r="A1568" s="149"/>
      <c r="D1568" s="149"/>
      <c r="E1568" s="149"/>
    </row>
    <row r="1569" spans="1:5" ht="12.5" x14ac:dyDescent="0.25">
      <c r="A1569" s="149"/>
      <c r="D1569" s="149"/>
      <c r="E1569" s="149"/>
    </row>
    <row r="1570" spans="1:5" ht="12.5" x14ac:dyDescent="0.25">
      <c r="A1570" s="149"/>
      <c r="D1570" s="149"/>
      <c r="E1570" s="149"/>
    </row>
    <row r="1571" spans="1:5" ht="12.5" x14ac:dyDescent="0.25">
      <c r="A1571" s="149"/>
      <c r="D1571" s="149"/>
      <c r="E1571" s="149"/>
    </row>
    <row r="1572" spans="1:5" ht="12.5" x14ac:dyDescent="0.25">
      <c r="A1572" s="149"/>
      <c r="D1572" s="149"/>
      <c r="E1572" s="149"/>
    </row>
    <row r="1573" spans="1:5" ht="12.5" x14ac:dyDescent="0.25">
      <c r="A1573" s="149"/>
      <c r="D1573" s="149"/>
      <c r="E1573" s="149"/>
    </row>
    <row r="1574" spans="1:5" ht="12.5" x14ac:dyDescent="0.25">
      <c r="A1574" s="149"/>
      <c r="D1574" s="149"/>
      <c r="E1574" s="149"/>
    </row>
    <row r="1575" spans="1:5" ht="12.5" x14ac:dyDescent="0.25">
      <c r="A1575" s="149"/>
      <c r="D1575" s="149"/>
      <c r="E1575" s="149"/>
    </row>
    <row r="1576" spans="1:5" ht="12.5" x14ac:dyDescent="0.25">
      <c r="A1576" s="149"/>
      <c r="D1576" s="149"/>
      <c r="E1576" s="149"/>
    </row>
    <row r="1577" spans="1:5" ht="12.5" x14ac:dyDescent="0.25">
      <c r="A1577" s="149"/>
      <c r="D1577" s="149"/>
      <c r="E1577" s="149"/>
    </row>
    <row r="1578" spans="1:5" ht="12.5" x14ac:dyDescent="0.25">
      <c r="A1578" s="149"/>
      <c r="D1578" s="149"/>
      <c r="E1578" s="149"/>
    </row>
    <row r="1579" spans="1:5" ht="12.5" x14ac:dyDescent="0.25">
      <c r="A1579" s="149"/>
      <c r="D1579" s="149"/>
      <c r="E1579" s="149"/>
    </row>
    <row r="1580" spans="1:5" ht="12.5" x14ac:dyDescent="0.25">
      <c r="A1580" s="149"/>
      <c r="D1580" s="149"/>
      <c r="E1580" s="149"/>
    </row>
    <row r="1581" spans="1:5" ht="12.5" x14ac:dyDescent="0.25">
      <c r="A1581" s="149"/>
      <c r="D1581" s="149"/>
      <c r="E1581" s="149"/>
    </row>
    <row r="1582" spans="1:5" ht="12.5" x14ac:dyDescent="0.25">
      <c r="A1582" s="149"/>
      <c r="D1582" s="149"/>
      <c r="E1582" s="149"/>
    </row>
    <row r="1583" spans="1:5" ht="12.5" x14ac:dyDescent="0.25">
      <c r="A1583" s="149"/>
      <c r="D1583" s="149"/>
      <c r="E1583" s="149"/>
    </row>
    <row r="1584" spans="1:5" ht="12.5" x14ac:dyDescent="0.25">
      <c r="A1584" s="149"/>
      <c r="D1584" s="149"/>
      <c r="E1584" s="149"/>
    </row>
    <row r="1585" spans="1:5" ht="12.5" x14ac:dyDescent="0.25">
      <c r="A1585" s="149"/>
      <c r="D1585" s="149"/>
      <c r="E1585" s="149"/>
    </row>
    <row r="1586" spans="1:5" ht="12.5" x14ac:dyDescent="0.25">
      <c r="A1586" s="149"/>
      <c r="D1586" s="149"/>
      <c r="E1586" s="149"/>
    </row>
    <row r="1587" spans="1:5" ht="12.5" x14ac:dyDescent="0.25">
      <c r="A1587" s="149"/>
      <c r="D1587" s="149"/>
      <c r="E1587" s="149"/>
    </row>
    <row r="1588" spans="1:5" ht="12.5" x14ac:dyDescent="0.25">
      <c r="A1588" s="149"/>
      <c r="D1588" s="149"/>
      <c r="E1588" s="149"/>
    </row>
    <row r="1589" spans="1:5" ht="12.5" x14ac:dyDescent="0.25">
      <c r="A1589" s="149"/>
      <c r="D1589" s="149"/>
      <c r="E1589" s="149"/>
    </row>
    <row r="1590" spans="1:5" ht="12.5" x14ac:dyDescent="0.25">
      <c r="A1590" s="149"/>
      <c r="D1590" s="149"/>
      <c r="E1590" s="149"/>
    </row>
    <row r="1591" spans="1:5" ht="12.5" x14ac:dyDescent="0.25">
      <c r="A1591" s="149"/>
      <c r="D1591" s="149"/>
      <c r="E1591" s="149"/>
    </row>
    <row r="1592" spans="1:5" ht="12.5" x14ac:dyDescent="0.25">
      <c r="A1592" s="149"/>
      <c r="D1592" s="149"/>
      <c r="E1592" s="149"/>
    </row>
    <row r="1593" spans="1:5" ht="12.5" x14ac:dyDescent="0.25">
      <c r="A1593" s="149"/>
      <c r="D1593" s="149"/>
      <c r="E1593" s="149"/>
    </row>
    <row r="1594" spans="1:5" ht="12.5" x14ac:dyDescent="0.25">
      <c r="A1594" s="149"/>
      <c r="D1594" s="149"/>
      <c r="E1594" s="149"/>
    </row>
    <row r="1595" spans="1:5" ht="12.5" x14ac:dyDescent="0.25">
      <c r="A1595" s="149"/>
      <c r="D1595" s="149"/>
      <c r="E1595" s="149"/>
    </row>
    <row r="1596" spans="1:5" ht="12.5" x14ac:dyDescent="0.25">
      <c r="A1596" s="149"/>
      <c r="D1596" s="149"/>
      <c r="E1596" s="149"/>
    </row>
    <row r="1597" spans="1:5" ht="12.5" x14ac:dyDescent="0.25">
      <c r="A1597" s="149"/>
      <c r="D1597" s="149"/>
      <c r="E1597" s="149"/>
    </row>
    <row r="1598" spans="1:5" ht="12.5" x14ac:dyDescent="0.25">
      <c r="A1598" s="149"/>
      <c r="D1598" s="149"/>
      <c r="E1598" s="149"/>
    </row>
    <row r="1599" spans="1:5" ht="12.5" x14ac:dyDescent="0.25">
      <c r="A1599" s="149"/>
      <c r="D1599" s="149"/>
      <c r="E1599" s="149"/>
    </row>
    <row r="1600" spans="1:5" ht="12.5" x14ac:dyDescent="0.25">
      <c r="A1600" s="149"/>
      <c r="D1600" s="149"/>
      <c r="E1600" s="149"/>
    </row>
    <row r="1601" spans="1:5" ht="12.5" x14ac:dyDescent="0.25">
      <c r="A1601" s="149"/>
      <c r="D1601" s="149"/>
      <c r="E1601" s="149"/>
    </row>
    <row r="1602" spans="1:5" ht="12.5" x14ac:dyDescent="0.25">
      <c r="A1602" s="149"/>
      <c r="D1602" s="149"/>
      <c r="E1602" s="149"/>
    </row>
    <row r="1603" spans="1:5" ht="12.5" x14ac:dyDescent="0.25">
      <c r="A1603" s="149"/>
      <c r="D1603" s="149"/>
      <c r="E1603" s="149"/>
    </row>
    <row r="1604" spans="1:5" ht="12.5" x14ac:dyDescent="0.25">
      <c r="A1604" s="149"/>
      <c r="D1604" s="149"/>
      <c r="E1604" s="149"/>
    </row>
    <row r="1605" spans="1:5" ht="12.5" x14ac:dyDescent="0.25">
      <c r="A1605" s="149"/>
      <c r="D1605" s="149"/>
      <c r="E1605" s="149"/>
    </row>
    <row r="1606" spans="1:5" ht="12.5" x14ac:dyDescent="0.25">
      <c r="A1606" s="149"/>
      <c r="D1606" s="149"/>
      <c r="E1606" s="149"/>
    </row>
    <row r="1607" spans="1:5" ht="12.5" x14ac:dyDescent="0.25">
      <c r="A1607" s="149"/>
      <c r="D1607" s="149"/>
      <c r="E1607" s="149"/>
    </row>
    <row r="1608" spans="1:5" ht="12.5" x14ac:dyDescent="0.25">
      <c r="A1608" s="149"/>
      <c r="D1608" s="149"/>
      <c r="E1608" s="149"/>
    </row>
    <row r="1609" spans="1:5" ht="12.5" x14ac:dyDescent="0.25">
      <c r="A1609" s="149"/>
      <c r="D1609" s="149"/>
      <c r="E1609" s="149"/>
    </row>
    <row r="1610" spans="1:5" ht="12.5" x14ac:dyDescent="0.25">
      <c r="A1610" s="149"/>
      <c r="D1610" s="149"/>
      <c r="E1610" s="149"/>
    </row>
    <row r="1611" spans="1:5" ht="12.5" x14ac:dyDescent="0.25">
      <c r="A1611" s="149"/>
      <c r="D1611" s="149"/>
      <c r="E1611" s="149"/>
    </row>
    <row r="1612" spans="1:5" ht="12.5" x14ac:dyDescent="0.25">
      <c r="A1612" s="149"/>
      <c r="D1612" s="149"/>
      <c r="E1612" s="149"/>
    </row>
    <row r="1613" spans="1:5" ht="12.5" x14ac:dyDescent="0.25">
      <c r="A1613" s="149"/>
      <c r="D1613" s="149"/>
      <c r="E1613" s="149"/>
    </row>
    <row r="1614" spans="1:5" ht="12.5" x14ac:dyDescent="0.25">
      <c r="A1614" s="149"/>
      <c r="D1614" s="149"/>
      <c r="E1614" s="149"/>
    </row>
    <row r="1615" spans="1:5" ht="12.5" x14ac:dyDescent="0.25">
      <c r="A1615" s="149"/>
      <c r="D1615" s="149"/>
      <c r="E1615" s="149"/>
    </row>
    <row r="1616" spans="1:5" ht="12.5" x14ac:dyDescent="0.25">
      <c r="A1616" s="149"/>
      <c r="D1616" s="149"/>
      <c r="E1616" s="149"/>
    </row>
    <row r="1617" spans="1:5" ht="12.5" x14ac:dyDescent="0.25">
      <c r="A1617" s="149"/>
      <c r="D1617" s="149"/>
      <c r="E1617" s="149"/>
    </row>
    <row r="1618" spans="1:5" ht="12.5" x14ac:dyDescent="0.25">
      <c r="A1618" s="149"/>
      <c r="D1618" s="149"/>
      <c r="E1618" s="149"/>
    </row>
    <row r="1619" spans="1:5" ht="12.5" x14ac:dyDescent="0.25">
      <c r="A1619" s="149"/>
      <c r="D1619" s="149"/>
      <c r="E1619" s="149"/>
    </row>
    <row r="1620" spans="1:5" ht="12.5" x14ac:dyDescent="0.25">
      <c r="A1620" s="149"/>
      <c r="D1620" s="149"/>
      <c r="E1620" s="149"/>
    </row>
    <row r="1621" spans="1:5" ht="12.5" x14ac:dyDescent="0.25">
      <c r="A1621" s="149"/>
      <c r="D1621" s="149"/>
      <c r="E1621" s="149"/>
    </row>
    <row r="1622" spans="1:5" ht="12.5" x14ac:dyDescent="0.25">
      <c r="A1622" s="149"/>
      <c r="D1622" s="149"/>
      <c r="E1622" s="149"/>
    </row>
    <row r="1623" spans="1:5" ht="12.5" x14ac:dyDescent="0.25">
      <c r="A1623" s="149"/>
      <c r="D1623" s="149"/>
      <c r="E1623" s="149"/>
    </row>
    <row r="1624" spans="1:5" ht="12.5" x14ac:dyDescent="0.25">
      <c r="A1624" s="149"/>
      <c r="D1624" s="149"/>
      <c r="E1624" s="149"/>
    </row>
    <row r="1625" spans="1:5" ht="12.5" x14ac:dyDescent="0.25">
      <c r="A1625" s="149"/>
      <c r="D1625" s="149"/>
      <c r="E1625" s="149"/>
    </row>
    <row r="1626" spans="1:5" ht="12.5" x14ac:dyDescent="0.25">
      <c r="A1626" s="149"/>
      <c r="D1626" s="149"/>
      <c r="E1626" s="149"/>
    </row>
    <row r="1627" spans="1:5" ht="12.5" x14ac:dyDescent="0.25">
      <c r="A1627" s="149"/>
      <c r="D1627" s="149"/>
      <c r="E1627" s="149"/>
    </row>
    <row r="1628" spans="1:5" ht="12.5" x14ac:dyDescent="0.25">
      <c r="A1628" s="149"/>
      <c r="D1628" s="149"/>
      <c r="E1628" s="149"/>
    </row>
    <row r="1629" spans="1:5" ht="12.5" x14ac:dyDescent="0.25">
      <c r="A1629" s="149"/>
      <c r="D1629" s="149"/>
      <c r="E1629" s="149"/>
    </row>
    <row r="1630" spans="1:5" ht="12.5" x14ac:dyDescent="0.25">
      <c r="A1630" s="149"/>
      <c r="D1630" s="149"/>
      <c r="E1630" s="149"/>
    </row>
    <row r="1631" spans="1:5" ht="12.5" x14ac:dyDescent="0.25">
      <c r="A1631" s="149"/>
      <c r="D1631" s="149"/>
      <c r="E1631" s="149"/>
    </row>
    <row r="1632" spans="1:5" ht="12.5" x14ac:dyDescent="0.25">
      <c r="A1632" s="149"/>
      <c r="D1632" s="149"/>
      <c r="E1632" s="149"/>
    </row>
    <row r="1633" spans="1:5" ht="12.5" x14ac:dyDescent="0.25">
      <c r="A1633" s="149"/>
      <c r="D1633" s="149"/>
      <c r="E1633" s="149"/>
    </row>
    <row r="1634" spans="1:5" ht="12.5" x14ac:dyDescent="0.25">
      <c r="A1634" s="149"/>
      <c r="D1634" s="149"/>
      <c r="E1634" s="149"/>
    </row>
    <row r="1635" spans="1:5" ht="12.5" x14ac:dyDescent="0.25">
      <c r="A1635" s="149"/>
      <c r="D1635" s="149"/>
      <c r="E1635" s="149"/>
    </row>
    <row r="1636" spans="1:5" ht="12.5" x14ac:dyDescent="0.25">
      <c r="A1636" s="149"/>
      <c r="D1636" s="149"/>
      <c r="E1636" s="149"/>
    </row>
    <row r="1637" spans="1:5" ht="12.5" x14ac:dyDescent="0.25">
      <c r="A1637" s="149"/>
      <c r="D1637" s="149"/>
      <c r="E1637" s="149"/>
    </row>
    <row r="1638" spans="1:5" ht="12.5" x14ac:dyDescent="0.25">
      <c r="A1638" s="149"/>
      <c r="D1638" s="149"/>
      <c r="E1638" s="149"/>
    </row>
    <row r="1639" spans="1:5" ht="12.5" x14ac:dyDescent="0.25">
      <c r="A1639" s="149"/>
      <c r="D1639" s="149"/>
      <c r="E1639" s="149"/>
    </row>
    <row r="1640" spans="1:5" ht="12.5" x14ac:dyDescent="0.25">
      <c r="A1640" s="149"/>
      <c r="D1640" s="149"/>
      <c r="E1640" s="149"/>
    </row>
    <row r="1641" spans="1:5" ht="12.5" x14ac:dyDescent="0.25">
      <c r="A1641" s="149"/>
      <c r="D1641" s="149"/>
      <c r="E1641" s="149"/>
    </row>
    <row r="1642" spans="1:5" ht="12.5" x14ac:dyDescent="0.25">
      <c r="A1642" s="149"/>
      <c r="D1642" s="149"/>
      <c r="E1642" s="149"/>
    </row>
    <row r="1643" spans="1:5" ht="12.5" x14ac:dyDescent="0.25">
      <c r="A1643" s="149"/>
      <c r="D1643" s="149"/>
      <c r="E1643" s="149"/>
    </row>
    <row r="1644" spans="1:5" ht="12.5" x14ac:dyDescent="0.25">
      <c r="A1644" s="149"/>
      <c r="D1644" s="149"/>
      <c r="E1644" s="149"/>
    </row>
    <row r="1645" spans="1:5" ht="12.5" x14ac:dyDescent="0.25">
      <c r="A1645" s="149"/>
      <c r="D1645" s="149"/>
      <c r="E1645" s="149"/>
    </row>
    <row r="1646" spans="1:5" ht="12.5" x14ac:dyDescent="0.25">
      <c r="A1646" s="149"/>
      <c r="D1646" s="149"/>
      <c r="E1646" s="149"/>
    </row>
    <row r="1647" spans="1:5" ht="12.5" x14ac:dyDescent="0.25">
      <c r="A1647" s="149"/>
      <c r="D1647" s="149"/>
      <c r="E1647" s="149"/>
    </row>
    <row r="1648" spans="1:5" ht="12.5" x14ac:dyDescent="0.25">
      <c r="A1648" s="149"/>
      <c r="D1648" s="149"/>
      <c r="E1648" s="149"/>
    </row>
    <row r="1649" spans="1:5" ht="12.5" x14ac:dyDescent="0.25">
      <c r="A1649" s="149"/>
      <c r="D1649" s="149"/>
      <c r="E1649" s="149"/>
    </row>
    <row r="1650" spans="1:5" ht="12.5" x14ac:dyDescent="0.25">
      <c r="A1650" s="149"/>
      <c r="D1650" s="149"/>
      <c r="E1650" s="149"/>
    </row>
    <row r="1651" spans="1:5" ht="12.5" x14ac:dyDescent="0.25">
      <c r="A1651" s="149"/>
      <c r="D1651" s="149"/>
      <c r="E1651" s="149"/>
    </row>
    <row r="1652" spans="1:5" ht="12.5" x14ac:dyDescent="0.25">
      <c r="A1652" s="149"/>
      <c r="D1652" s="149"/>
      <c r="E1652" s="149"/>
    </row>
    <row r="1653" spans="1:5" ht="12.5" x14ac:dyDescent="0.25">
      <c r="A1653" s="149"/>
      <c r="D1653" s="149"/>
      <c r="E1653" s="149"/>
    </row>
    <row r="1654" spans="1:5" ht="12.5" x14ac:dyDescent="0.25">
      <c r="A1654" s="149"/>
      <c r="D1654" s="149"/>
      <c r="E1654" s="149"/>
    </row>
    <row r="1655" spans="1:5" ht="12.5" x14ac:dyDescent="0.25">
      <c r="A1655" s="149"/>
      <c r="D1655" s="149"/>
      <c r="E1655" s="149"/>
    </row>
    <row r="1656" spans="1:5" ht="12.5" x14ac:dyDescent="0.25">
      <c r="A1656" s="149"/>
      <c r="D1656" s="149"/>
      <c r="E1656" s="149"/>
    </row>
    <row r="1657" spans="1:5" ht="12.5" x14ac:dyDescent="0.25">
      <c r="A1657" s="149"/>
      <c r="D1657" s="149"/>
      <c r="E1657" s="149"/>
    </row>
    <row r="1658" spans="1:5" ht="12.5" x14ac:dyDescent="0.25">
      <c r="A1658" s="149"/>
      <c r="D1658" s="149"/>
      <c r="E1658" s="149"/>
    </row>
    <row r="1659" spans="1:5" ht="12.5" x14ac:dyDescent="0.25">
      <c r="A1659" s="149"/>
      <c r="D1659" s="149"/>
      <c r="E1659" s="149"/>
    </row>
    <row r="1660" spans="1:5" ht="12.5" x14ac:dyDescent="0.25">
      <c r="A1660" s="149"/>
      <c r="D1660" s="149"/>
      <c r="E1660" s="149"/>
    </row>
    <row r="1661" spans="1:5" ht="12.5" x14ac:dyDescent="0.25">
      <c r="A1661" s="149"/>
      <c r="D1661" s="149"/>
      <c r="E1661" s="149"/>
    </row>
    <row r="1662" spans="1:5" ht="12.5" x14ac:dyDescent="0.25">
      <c r="A1662" s="149"/>
      <c r="D1662" s="149"/>
      <c r="E1662" s="149"/>
    </row>
    <row r="1663" spans="1:5" ht="12.5" x14ac:dyDescent="0.25">
      <c r="A1663" s="149"/>
      <c r="D1663" s="149"/>
      <c r="E1663" s="149"/>
    </row>
    <row r="1664" spans="1:5" ht="12.5" x14ac:dyDescent="0.25">
      <c r="A1664" s="149"/>
      <c r="D1664" s="149"/>
      <c r="E1664" s="149"/>
    </row>
    <row r="1665" spans="1:5" ht="12.5" x14ac:dyDescent="0.25">
      <c r="A1665" s="149"/>
      <c r="D1665" s="149"/>
      <c r="E1665" s="149"/>
    </row>
    <row r="1666" spans="1:5" ht="12.5" x14ac:dyDescent="0.25">
      <c r="A1666" s="149"/>
      <c r="D1666" s="149"/>
      <c r="E1666" s="149"/>
    </row>
    <row r="1667" spans="1:5" ht="12.5" x14ac:dyDescent="0.25">
      <c r="A1667" s="149"/>
      <c r="D1667" s="149"/>
      <c r="E1667" s="149"/>
    </row>
    <row r="1668" spans="1:5" ht="12.5" x14ac:dyDescent="0.25">
      <c r="A1668" s="149"/>
      <c r="D1668" s="149"/>
      <c r="E1668" s="149"/>
    </row>
    <row r="1669" spans="1:5" ht="12.5" x14ac:dyDescent="0.25">
      <c r="A1669" s="149"/>
      <c r="D1669" s="149"/>
      <c r="E1669" s="149"/>
    </row>
    <row r="1670" spans="1:5" ht="12.5" x14ac:dyDescent="0.25">
      <c r="A1670" s="149"/>
      <c r="D1670" s="149"/>
      <c r="E1670" s="149"/>
    </row>
    <row r="1671" spans="1:5" ht="12.5" x14ac:dyDescent="0.25">
      <c r="A1671" s="149"/>
      <c r="D1671" s="149"/>
      <c r="E1671" s="149"/>
    </row>
    <row r="1672" spans="1:5" ht="12.5" x14ac:dyDescent="0.25">
      <c r="A1672" s="149"/>
      <c r="D1672" s="149"/>
      <c r="E1672" s="149"/>
    </row>
    <row r="1673" spans="1:5" ht="12.5" x14ac:dyDescent="0.25">
      <c r="A1673" s="149"/>
      <c r="D1673" s="149"/>
      <c r="E1673" s="149"/>
    </row>
    <row r="1674" spans="1:5" ht="12.5" x14ac:dyDescent="0.25">
      <c r="A1674" s="149"/>
      <c r="D1674" s="149"/>
      <c r="E1674" s="149"/>
    </row>
    <row r="1675" spans="1:5" ht="12.5" x14ac:dyDescent="0.25">
      <c r="A1675" s="149"/>
      <c r="D1675" s="149"/>
      <c r="E1675" s="149"/>
    </row>
    <row r="1676" spans="1:5" ht="12.5" x14ac:dyDescent="0.25">
      <c r="A1676" s="149"/>
      <c r="D1676" s="149"/>
      <c r="E1676" s="149"/>
    </row>
    <row r="1677" spans="1:5" ht="12.5" x14ac:dyDescent="0.25">
      <c r="A1677" s="149"/>
      <c r="D1677" s="149"/>
      <c r="E1677" s="149"/>
    </row>
    <row r="1678" spans="1:5" ht="12.5" x14ac:dyDescent="0.25">
      <c r="A1678" s="149"/>
      <c r="D1678" s="149"/>
      <c r="E1678" s="149"/>
    </row>
    <row r="1679" spans="1:5" ht="12.5" x14ac:dyDescent="0.25">
      <c r="A1679" s="149"/>
      <c r="D1679" s="149"/>
      <c r="E1679" s="149"/>
    </row>
    <row r="1680" spans="1:5" ht="12.5" x14ac:dyDescent="0.25">
      <c r="A1680" s="149"/>
      <c r="D1680" s="149"/>
      <c r="E1680" s="149"/>
    </row>
    <row r="1681" spans="1:5" ht="12.5" x14ac:dyDescent="0.25">
      <c r="A1681" s="149"/>
      <c r="D1681" s="149"/>
      <c r="E1681" s="149"/>
    </row>
    <row r="1682" spans="1:5" ht="12.5" x14ac:dyDescent="0.25">
      <c r="A1682" s="149"/>
      <c r="D1682" s="149"/>
      <c r="E1682" s="149"/>
    </row>
    <row r="1683" spans="1:5" ht="12.5" x14ac:dyDescent="0.25">
      <c r="A1683" s="149"/>
      <c r="D1683" s="149"/>
      <c r="E1683" s="149"/>
    </row>
    <row r="1684" spans="1:5" ht="12.5" x14ac:dyDescent="0.25">
      <c r="A1684" s="149"/>
      <c r="D1684" s="149"/>
      <c r="E1684" s="149"/>
    </row>
    <row r="1685" spans="1:5" ht="12.5" x14ac:dyDescent="0.25">
      <c r="A1685" s="149"/>
      <c r="D1685" s="149"/>
      <c r="E1685" s="149"/>
    </row>
    <row r="1686" spans="1:5" ht="12.5" x14ac:dyDescent="0.25">
      <c r="A1686" s="149"/>
      <c r="D1686" s="149"/>
      <c r="E1686" s="149"/>
    </row>
    <row r="1687" spans="1:5" ht="12.5" x14ac:dyDescent="0.25">
      <c r="A1687" s="149"/>
      <c r="D1687" s="149"/>
      <c r="E1687" s="149"/>
    </row>
    <row r="1688" spans="1:5" ht="12.5" x14ac:dyDescent="0.25">
      <c r="A1688" s="149"/>
      <c r="D1688" s="149"/>
      <c r="E1688" s="149"/>
    </row>
    <row r="1689" spans="1:5" ht="12.5" x14ac:dyDescent="0.25">
      <c r="A1689" s="149"/>
      <c r="D1689" s="149"/>
      <c r="E1689" s="149"/>
    </row>
    <row r="1690" spans="1:5" ht="12.5" x14ac:dyDescent="0.25">
      <c r="A1690" s="149"/>
      <c r="D1690" s="149"/>
      <c r="E1690" s="149"/>
    </row>
    <row r="1691" spans="1:5" ht="12.5" x14ac:dyDescent="0.25">
      <c r="A1691" s="149"/>
      <c r="D1691" s="149"/>
      <c r="E1691" s="149"/>
    </row>
    <row r="1692" spans="1:5" ht="12.5" x14ac:dyDescent="0.25">
      <c r="A1692" s="149"/>
      <c r="D1692" s="149"/>
      <c r="E1692" s="149"/>
    </row>
    <row r="1693" spans="1:5" ht="12.5" x14ac:dyDescent="0.25">
      <c r="A1693" s="149"/>
      <c r="D1693" s="149"/>
      <c r="E1693" s="149"/>
    </row>
    <row r="1694" spans="1:5" ht="12.5" x14ac:dyDescent="0.25">
      <c r="A1694" s="149"/>
      <c r="D1694" s="149"/>
      <c r="E1694" s="149"/>
    </row>
    <row r="1695" spans="1:5" ht="12.5" x14ac:dyDescent="0.25">
      <c r="A1695" s="149"/>
      <c r="D1695" s="149"/>
      <c r="E1695" s="149"/>
    </row>
    <row r="1696" spans="1:5" ht="12.5" x14ac:dyDescent="0.25">
      <c r="A1696" s="149"/>
      <c r="D1696" s="149"/>
      <c r="E1696" s="149"/>
    </row>
    <row r="1697" spans="1:5" ht="12.5" x14ac:dyDescent="0.25">
      <c r="A1697" s="149"/>
      <c r="D1697" s="149"/>
      <c r="E1697" s="149"/>
    </row>
    <row r="1698" spans="1:5" ht="12.5" x14ac:dyDescent="0.25">
      <c r="A1698" s="149"/>
      <c r="D1698" s="149"/>
      <c r="E1698" s="149"/>
    </row>
    <row r="1699" spans="1:5" ht="12.5" x14ac:dyDescent="0.25">
      <c r="A1699" s="149"/>
      <c r="D1699" s="149"/>
      <c r="E1699" s="149"/>
    </row>
    <row r="1700" spans="1:5" ht="12.5" x14ac:dyDescent="0.25">
      <c r="A1700" s="149"/>
      <c r="D1700" s="149"/>
      <c r="E1700" s="149"/>
    </row>
    <row r="1701" spans="1:5" ht="12.5" x14ac:dyDescent="0.25">
      <c r="A1701" s="149"/>
      <c r="D1701" s="149"/>
      <c r="E1701" s="149"/>
    </row>
    <row r="1702" spans="1:5" ht="12.5" x14ac:dyDescent="0.25">
      <c r="A1702" s="149"/>
      <c r="D1702" s="149"/>
      <c r="E1702" s="149"/>
    </row>
    <row r="1703" spans="1:5" ht="12.5" x14ac:dyDescent="0.25">
      <c r="A1703" s="149"/>
      <c r="D1703" s="149"/>
      <c r="E1703" s="149"/>
    </row>
    <row r="1704" spans="1:5" ht="12.5" x14ac:dyDescent="0.25">
      <c r="A1704" s="149"/>
      <c r="D1704" s="149"/>
      <c r="E1704" s="149"/>
    </row>
    <row r="1705" spans="1:5" ht="12.5" x14ac:dyDescent="0.25">
      <c r="A1705" s="149"/>
      <c r="D1705" s="149"/>
      <c r="E1705" s="149"/>
    </row>
    <row r="1706" spans="1:5" ht="12.5" x14ac:dyDescent="0.25">
      <c r="A1706" s="149"/>
      <c r="D1706" s="149"/>
      <c r="E1706" s="149"/>
    </row>
    <row r="1707" spans="1:5" ht="12.5" x14ac:dyDescent="0.25">
      <c r="A1707" s="149"/>
      <c r="D1707" s="149"/>
      <c r="E1707" s="149"/>
    </row>
    <row r="1708" spans="1:5" ht="12.5" x14ac:dyDescent="0.25">
      <c r="A1708" s="149"/>
      <c r="D1708" s="149"/>
      <c r="E1708" s="149"/>
    </row>
    <row r="1709" spans="1:5" ht="12.5" x14ac:dyDescent="0.25">
      <c r="A1709" s="149"/>
      <c r="D1709" s="149"/>
      <c r="E1709" s="149"/>
    </row>
    <row r="1710" spans="1:5" ht="12.5" x14ac:dyDescent="0.25">
      <c r="A1710" s="149"/>
      <c r="D1710" s="149"/>
      <c r="E1710" s="149"/>
    </row>
    <row r="1711" spans="1:5" ht="12.5" x14ac:dyDescent="0.25">
      <c r="A1711" s="149"/>
      <c r="D1711" s="149"/>
      <c r="E1711" s="149"/>
    </row>
    <row r="1712" spans="1:5" ht="12.5" x14ac:dyDescent="0.25">
      <c r="A1712" s="149"/>
      <c r="D1712" s="149"/>
      <c r="E1712" s="149"/>
    </row>
    <row r="1713" spans="1:5" ht="12.5" x14ac:dyDescent="0.25">
      <c r="A1713" s="149"/>
      <c r="D1713" s="149"/>
      <c r="E1713" s="149"/>
    </row>
    <row r="1714" spans="1:5" ht="12.5" x14ac:dyDescent="0.25">
      <c r="A1714" s="149"/>
      <c r="D1714" s="149"/>
      <c r="E1714" s="149"/>
    </row>
    <row r="1715" spans="1:5" ht="12.5" x14ac:dyDescent="0.25">
      <c r="A1715" s="149"/>
      <c r="D1715" s="149"/>
      <c r="E1715" s="149"/>
    </row>
    <row r="1716" spans="1:5" ht="12.5" x14ac:dyDescent="0.25">
      <c r="A1716" s="149"/>
      <c r="D1716" s="149"/>
      <c r="E1716" s="149"/>
    </row>
    <row r="1717" spans="1:5" ht="12.5" x14ac:dyDescent="0.25">
      <c r="A1717" s="149"/>
      <c r="D1717" s="149"/>
      <c r="E1717" s="149"/>
    </row>
    <row r="1718" spans="1:5" ht="12.5" x14ac:dyDescent="0.25">
      <c r="A1718" s="149"/>
      <c r="D1718" s="149"/>
      <c r="E1718" s="149"/>
    </row>
    <row r="1719" spans="1:5" ht="12.5" x14ac:dyDescent="0.25">
      <c r="A1719" s="149"/>
      <c r="D1719" s="149"/>
      <c r="E1719" s="149"/>
    </row>
    <row r="1720" spans="1:5" ht="12.5" x14ac:dyDescent="0.25">
      <c r="A1720" s="149"/>
      <c r="D1720" s="149"/>
      <c r="E1720" s="149"/>
    </row>
    <row r="1721" spans="1:5" ht="12.5" x14ac:dyDescent="0.25">
      <c r="A1721" s="149"/>
      <c r="D1721" s="149"/>
      <c r="E1721" s="149"/>
    </row>
    <row r="1722" spans="1:5" ht="12.5" x14ac:dyDescent="0.25">
      <c r="A1722" s="149"/>
      <c r="D1722" s="149"/>
      <c r="E1722" s="149"/>
    </row>
    <row r="1723" spans="1:5" ht="12.5" x14ac:dyDescent="0.25">
      <c r="A1723" s="149"/>
      <c r="D1723" s="149"/>
      <c r="E1723" s="149"/>
    </row>
    <row r="1724" spans="1:5" ht="12.5" x14ac:dyDescent="0.25">
      <c r="A1724" s="149"/>
      <c r="D1724" s="149"/>
      <c r="E1724" s="149"/>
    </row>
    <row r="1725" spans="1:5" ht="12.5" x14ac:dyDescent="0.25">
      <c r="A1725" s="149"/>
      <c r="D1725" s="149"/>
      <c r="E1725" s="149"/>
    </row>
    <row r="1726" spans="1:5" ht="12.5" x14ac:dyDescent="0.25">
      <c r="A1726" s="149"/>
      <c r="D1726" s="149"/>
      <c r="E1726" s="149"/>
    </row>
    <row r="1727" spans="1:5" ht="12.5" x14ac:dyDescent="0.25">
      <c r="A1727" s="149"/>
      <c r="D1727" s="149"/>
      <c r="E1727" s="149"/>
    </row>
    <row r="1728" spans="1:5" ht="12.5" x14ac:dyDescent="0.25">
      <c r="A1728" s="149"/>
      <c r="D1728" s="149"/>
      <c r="E1728" s="149"/>
    </row>
    <row r="1729" spans="1:5" ht="12.5" x14ac:dyDescent="0.25">
      <c r="A1729" s="149"/>
      <c r="D1729" s="149"/>
      <c r="E1729" s="149"/>
    </row>
    <row r="1730" spans="1:5" ht="12.5" x14ac:dyDescent="0.25">
      <c r="A1730" s="149"/>
      <c r="D1730" s="149"/>
      <c r="E1730" s="149"/>
    </row>
    <row r="1731" spans="1:5" ht="12.5" x14ac:dyDescent="0.25">
      <c r="A1731" s="149"/>
      <c r="D1731" s="149"/>
      <c r="E1731" s="149"/>
    </row>
    <row r="1732" spans="1:5" ht="12.5" x14ac:dyDescent="0.25">
      <c r="A1732" s="149"/>
      <c r="D1732" s="149"/>
      <c r="E1732" s="149"/>
    </row>
    <row r="1733" spans="1:5" ht="12.5" x14ac:dyDescent="0.25">
      <c r="A1733" s="149"/>
      <c r="D1733" s="149"/>
      <c r="E1733" s="149"/>
    </row>
    <row r="1734" spans="1:5" ht="12.5" x14ac:dyDescent="0.25">
      <c r="A1734" s="149"/>
      <c r="D1734" s="149"/>
      <c r="E1734" s="149"/>
    </row>
    <row r="1735" spans="1:5" ht="12.5" x14ac:dyDescent="0.25">
      <c r="A1735" s="149"/>
      <c r="D1735" s="149"/>
      <c r="E1735" s="149"/>
    </row>
    <row r="1736" spans="1:5" ht="12.5" x14ac:dyDescent="0.25">
      <c r="A1736" s="149"/>
      <c r="D1736" s="149"/>
      <c r="E1736" s="149"/>
    </row>
    <row r="1737" spans="1:5" ht="12.5" x14ac:dyDescent="0.25">
      <c r="A1737" s="149"/>
      <c r="D1737" s="149"/>
      <c r="E1737" s="149"/>
    </row>
    <row r="1738" spans="1:5" ht="12.5" x14ac:dyDescent="0.25">
      <c r="A1738" s="149"/>
      <c r="D1738" s="149"/>
      <c r="E1738" s="149"/>
    </row>
    <row r="1739" spans="1:5" ht="12.5" x14ac:dyDescent="0.25">
      <c r="A1739" s="149"/>
      <c r="D1739" s="149"/>
      <c r="E1739" s="149"/>
    </row>
    <row r="1740" spans="1:5" ht="12.5" x14ac:dyDescent="0.25">
      <c r="A1740" s="149"/>
      <c r="D1740" s="149"/>
      <c r="E1740" s="149"/>
    </row>
    <row r="1741" spans="1:5" ht="12.5" x14ac:dyDescent="0.25">
      <c r="A1741" s="149"/>
      <c r="D1741" s="149"/>
      <c r="E1741" s="149"/>
    </row>
    <row r="1742" spans="1:5" ht="12.5" x14ac:dyDescent="0.25">
      <c r="A1742" s="149"/>
      <c r="D1742" s="149"/>
      <c r="E1742" s="149"/>
    </row>
    <row r="1743" spans="1:5" ht="12.5" x14ac:dyDescent="0.25">
      <c r="A1743" s="149"/>
      <c r="D1743" s="149"/>
      <c r="E1743" s="149"/>
    </row>
    <row r="1744" spans="1:5" ht="12.5" x14ac:dyDescent="0.25">
      <c r="A1744" s="149"/>
      <c r="D1744" s="149"/>
      <c r="E1744" s="149"/>
    </row>
    <row r="1745" spans="1:5" ht="12.5" x14ac:dyDescent="0.25">
      <c r="A1745" s="149"/>
      <c r="D1745" s="149"/>
      <c r="E1745" s="149"/>
    </row>
    <row r="1746" spans="1:5" ht="12.5" x14ac:dyDescent="0.25">
      <c r="A1746" s="149"/>
      <c r="D1746" s="149"/>
      <c r="E1746" s="149"/>
    </row>
    <row r="1747" spans="1:5" ht="12.5" x14ac:dyDescent="0.25">
      <c r="A1747" s="149"/>
      <c r="D1747" s="149"/>
      <c r="E1747" s="149"/>
    </row>
    <row r="1748" spans="1:5" ht="12.5" x14ac:dyDescent="0.25">
      <c r="A1748" s="149"/>
      <c r="D1748" s="149"/>
      <c r="E1748" s="149"/>
    </row>
    <row r="1749" spans="1:5" ht="12.5" x14ac:dyDescent="0.25">
      <c r="A1749" s="149"/>
      <c r="D1749" s="149"/>
      <c r="E1749" s="149"/>
    </row>
    <row r="1750" spans="1:5" ht="12.5" x14ac:dyDescent="0.25">
      <c r="A1750" s="149"/>
      <c r="D1750" s="149"/>
      <c r="E1750" s="149"/>
    </row>
    <row r="1751" spans="1:5" ht="12.5" x14ac:dyDescent="0.25">
      <c r="A1751" s="149"/>
      <c r="D1751" s="149"/>
      <c r="E1751" s="149"/>
    </row>
    <row r="1752" spans="1:5" ht="12.5" x14ac:dyDescent="0.25">
      <c r="A1752" s="149"/>
      <c r="D1752" s="149"/>
      <c r="E1752" s="149"/>
    </row>
    <row r="1753" spans="1:5" ht="12.5" x14ac:dyDescent="0.25">
      <c r="A1753" s="149"/>
      <c r="D1753" s="149"/>
      <c r="E1753" s="149"/>
    </row>
    <row r="1754" spans="1:5" ht="12.5" x14ac:dyDescent="0.25">
      <c r="A1754" s="149"/>
      <c r="D1754" s="149"/>
      <c r="E1754" s="149"/>
    </row>
    <row r="1755" spans="1:5" ht="12.5" x14ac:dyDescent="0.25">
      <c r="A1755" s="149"/>
      <c r="D1755" s="149"/>
      <c r="E1755" s="149"/>
    </row>
    <row r="1756" spans="1:5" ht="12.5" x14ac:dyDescent="0.25">
      <c r="A1756" s="149"/>
      <c r="D1756" s="149"/>
      <c r="E1756" s="149"/>
    </row>
    <row r="1757" spans="1:5" ht="12.5" x14ac:dyDescent="0.25">
      <c r="A1757" s="149"/>
      <c r="D1757" s="149"/>
      <c r="E1757" s="149"/>
    </row>
    <row r="1758" spans="1:5" ht="12.5" x14ac:dyDescent="0.25">
      <c r="A1758" s="149"/>
      <c r="D1758" s="149"/>
      <c r="E1758" s="149"/>
    </row>
    <row r="1759" spans="1:5" ht="12.5" x14ac:dyDescent="0.25">
      <c r="A1759" s="149"/>
      <c r="D1759" s="149"/>
      <c r="E1759" s="149"/>
    </row>
    <row r="1760" spans="1:5" ht="12.5" x14ac:dyDescent="0.25">
      <c r="A1760" s="149"/>
      <c r="D1760" s="149"/>
      <c r="E1760" s="149"/>
    </row>
    <row r="1761" spans="1:5" ht="12.5" x14ac:dyDescent="0.25">
      <c r="A1761" s="149"/>
      <c r="D1761" s="149"/>
      <c r="E1761" s="149"/>
    </row>
    <row r="1762" spans="1:5" ht="12.5" x14ac:dyDescent="0.25">
      <c r="A1762" s="149"/>
      <c r="D1762" s="149"/>
      <c r="E1762" s="149"/>
    </row>
    <row r="1763" spans="1:5" ht="12.5" x14ac:dyDescent="0.25">
      <c r="A1763" s="149"/>
      <c r="D1763" s="149"/>
      <c r="E1763" s="149"/>
    </row>
    <row r="1764" spans="1:5" ht="12.5" x14ac:dyDescent="0.25">
      <c r="A1764" s="149"/>
      <c r="D1764" s="149"/>
      <c r="E1764" s="149"/>
    </row>
    <row r="1765" spans="1:5" ht="12.5" x14ac:dyDescent="0.25">
      <c r="A1765" s="149"/>
      <c r="D1765" s="149"/>
      <c r="E1765" s="149"/>
    </row>
    <row r="1766" spans="1:5" ht="12.5" x14ac:dyDescent="0.25">
      <c r="A1766" s="149"/>
      <c r="D1766" s="149"/>
      <c r="E1766" s="149"/>
    </row>
    <row r="1767" spans="1:5" ht="12.5" x14ac:dyDescent="0.25">
      <c r="A1767" s="149"/>
      <c r="D1767" s="149"/>
      <c r="E1767" s="149"/>
    </row>
    <row r="1768" spans="1:5" ht="12.5" x14ac:dyDescent="0.25">
      <c r="A1768" s="149"/>
      <c r="D1768" s="149"/>
      <c r="E1768" s="149"/>
    </row>
    <row r="1769" spans="1:5" ht="12.5" x14ac:dyDescent="0.25">
      <c r="A1769" s="149"/>
      <c r="D1769" s="149"/>
      <c r="E1769" s="149"/>
    </row>
    <row r="1770" spans="1:5" ht="12.5" x14ac:dyDescent="0.25">
      <c r="A1770" s="149"/>
      <c r="D1770" s="149"/>
      <c r="E1770" s="149"/>
    </row>
    <row r="1771" spans="1:5" ht="12.5" x14ac:dyDescent="0.25">
      <c r="A1771" s="149"/>
      <c r="D1771" s="149"/>
      <c r="E1771" s="149"/>
    </row>
    <row r="1772" spans="1:5" ht="12.5" x14ac:dyDescent="0.25">
      <c r="A1772" s="149"/>
      <c r="D1772" s="149"/>
      <c r="E1772" s="149"/>
    </row>
    <row r="1773" spans="1:5" ht="12.5" x14ac:dyDescent="0.25">
      <c r="A1773" s="149"/>
      <c r="D1773" s="149"/>
      <c r="E1773" s="149"/>
    </row>
    <row r="1774" spans="1:5" ht="12.5" x14ac:dyDescent="0.25">
      <c r="A1774" s="149"/>
      <c r="D1774" s="149"/>
      <c r="E1774" s="149"/>
    </row>
    <row r="1775" spans="1:5" ht="12.5" x14ac:dyDescent="0.25">
      <c r="A1775" s="149"/>
      <c r="D1775" s="149"/>
      <c r="E1775" s="149"/>
    </row>
    <row r="1776" spans="1:5" ht="12.5" x14ac:dyDescent="0.25">
      <c r="A1776" s="149"/>
      <c r="D1776" s="149"/>
      <c r="E1776" s="149"/>
    </row>
    <row r="1777" spans="1:5" ht="12.5" x14ac:dyDescent="0.25">
      <c r="A1777" s="149"/>
      <c r="D1777" s="149"/>
      <c r="E1777" s="149"/>
    </row>
    <row r="1778" spans="1:5" ht="12.5" x14ac:dyDescent="0.25">
      <c r="A1778" s="149"/>
      <c r="D1778" s="149"/>
      <c r="E1778" s="149"/>
    </row>
    <row r="1779" spans="1:5" ht="12.5" x14ac:dyDescent="0.25">
      <c r="A1779" s="149"/>
      <c r="D1779" s="149"/>
      <c r="E1779" s="149"/>
    </row>
    <row r="1780" spans="1:5" ht="12.5" x14ac:dyDescent="0.25">
      <c r="A1780" s="149"/>
      <c r="D1780" s="149"/>
      <c r="E1780" s="149"/>
    </row>
    <row r="1781" spans="1:5" ht="12.5" x14ac:dyDescent="0.25">
      <c r="A1781" s="149"/>
      <c r="D1781" s="149"/>
      <c r="E1781" s="149"/>
    </row>
    <row r="1782" spans="1:5" ht="12.5" x14ac:dyDescent="0.25">
      <c r="A1782" s="149"/>
      <c r="D1782" s="149"/>
      <c r="E1782" s="149"/>
    </row>
    <row r="1783" spans="1:5" ht="12.5" x14ac:dyDescent="0.25">
      <c r="A1783" s="149"/>
      <c r="D1783" s="149"/>
      <c r="E1783" s="149"/>
    </row>
    <row r="1784" spans="1:5" ht="12.5" x14ac:dyDescent="0.25">
      <c r="A1784" s="149"/>
      <c r="D1784" s="149"/>
      <c r="E1784" s="149"/>
    </row>
    <row r="1785" spans="1:5" ht="12.5" x14ac:dyDescent="0.25">
      <c r="A1785" s="149"/>
      <c r="D1785" s="149"/>
      <c r="E1785" s="149"/>
    </row>
    <row r="1786" spans="1:5" ht="12.5" x14ac:dyDescent="0.25">
      <c r="A1786" s="149"/>
      <c r="D1786" s="149"/>
      <c r="E1786" s="149"/>
    </row>
    <row r="1787" spans="1:5" ht="12.5" x14ac:dyDescent="0.25">
      <c r="A1787" s="149"/>
      <c r="D1787" s="149"/>
      <c r="E1787" s="149"/>
    </row>
    <row r="1788" spans="1:5" ht="12.5" x14ac:dyDescent="0.25">
      <c r="A1788" s="149"/>
      <c r="D1788" s="149"/>
      <c r="E1788" s="149"/>
    </row>
    <row r="1789" spans="1:5" ht="12.5" x14ac:dyDescent="0.25">
      <c r="A1789" s="149"/>
      <c r="D1789" s="149"/>
      <c r="E1789" s="149"/>
    </row>
    <row r="1790" spans="1:5" ht="12.5" x14ac:dyDescent="0.25">
      <c r="A1790" s="149"/>
      <c r="D1790" s="149"/>
      <c r="E1790" s="149"/>
    </row>
    <row r="1791" spans="1:5" ht="12.5" x14ac:dyDescent="0.25">
      <c r="A1791" s="149"/>
      <c r="D1791" s="149"/>
      <c r="E1791" s="149"/>
    </row>
    <row r="1792" spans="1:5" ht="12.5" x14ac:dyDescent="0.25">
      <c r="A1792" s="149"/>
      <c r="D1792" s="149"/>
      <c r="E1792" s="149"/>
    </row>
    <row r="1793" spans="1:5" ht="12.5" x14ac:dyDescent="0.25">
      <c r="A1793" s="149"/>
      <c r="D1793" s="149"/>
      <c r="E1793" s="149"/>
    </row>
    <row r="1794" spans="1:5" ht="12.5" x14ac:dyDescent="0.25">
      <c r="A1794" s="149"/>
      <c r="D1794" s="149"/>
      <c r="E1794" s="149"/>
    </row>
    <row r="1795" spans="1:5" ht="12.5" x14ac:dyDescent="0.25">
      <c r="A1795" s="149"/>
      <c r="D1795" s="149"/>
      <c r="E1795" s="149"/>
    </row>
    <row r="1796" spans="1:5" ht="12.5" x14ac:dyDescent="0.25">
      <c r="A1796" s="149"/>
      <c r="D1796" s="149"/>
      <c r="E1796" s="149"/>
    </row>
    <row r="1797" spans="1:5" ht="12.5" x14ac:dyDescent="0.25">
      <c r="A1797" s="149"/>
      <c r="D1797" s="149"/>
      <c r="E1797" s="149"/>
    </row>
    <row r="1798" spans="1:5" ht="12.5" x14ac:dyDescent="0.25">
      <c r="A1798" s="149"/>
      <c r="D1798" s="149"/>
      <c r="E1798" s="149"/>
    </row>
    <row r="1799" spans="1:5" ht="12.5" x14ac:dyDescent="0.25">
      <c r="A1799" s="149"/>
      <c r="D1799" s="149"/>
      <c r="E1799" s="149"/>
    </row>
    <row r="1800" spans="1:5" ht="12.5" x14ac:dyDescent="0.25">
      <c r="A1800" s="149"/>
      <c r="D1800" s="149"/>
      <c r="E1800" s="149"/>
    </row>
    <row r="1801" spans="1:5" ht="12.5" x14ac:dyDescent="0.25">
      <c r="A1801" s="149"/>
      <c r="D1801" s="149"/>
      <c r="E1801" s="149"/>
    </row>
    <row r="1802" spans="1:5" ht="12.5" x14ac:dyDescent="0.25">
      <c r="A1802" s="149"/>
      <c r="D1802" s="149"/>
      <c r="E1802" s="149"/>
    </row>
    <row r="1803" spans="1:5" ht="12.5" x14ac:dyDescent="0.25">
      <c r="A1803" s="149"/>
      <c r="D1803" s="149"/>
      <c r="E1803" s="149"/>
    </row>
    <row r="1804" spans="1:5" ht="12.5" x14ac:dyDescent="0.25">
      <c r="A1804" s="149"/>
      <c r="D1804" s="149"/>
      <c r="E1804" s="149"/>
    </row>
    <row r="1805" spans="1:5" ht="12.5" x14ac:dyDescent="0.25">
      <c r="A1805" s="149"/>
      <c r="D1805" s="149"/>
      <c r="E1805" s="149"/>
    </row>
    <row r="1806" spans="1:5" ht="12.5" x14ac:dyDescent="0.25">
      <c r="A1806" s="149"/>
      <c r="D1806" s="149"/>
      <c r="E1806" s="149"/>
    </row>
    <row r="1807" spans="1:5" ht="12.5" x14ac:dyDescent="0.25">
      <c r="A1807" s="149"/>
      <c r="D1807" s="149"/>
      <c r="E1807" s="149"/>
    </row>
    <row r="1808" spans="1:5" ht="12.5" x14ac:dyDescent="0.25">
      <c r="A1808" s="149"/>
      <c r="D1808" s="149"/>
      <c r="E1808" s="149"/>
    </row>
    <row r="1809" spans="1:5" ht="12.5" x14ac:dyDescent="0.25">
      <c r="A1809" s="149"/>
      <c r="D1809" s="149"/>
      <c r="E1809" s="149"/>
    </row>
    <row r="1810" spans="1:5" ht="12.5" x14ac:dyDescent="0.25">
      <c r="A1810" s="149"/>
      <c r="D1810" s="149"/>
      <c r="E1810" s="149"/>
    </row>
    <row r="1811" spans="1:5" ht="12.5" x14ac:dyDescent="0.25">
      <c r="A1811" s="149"/>
      <c r="D1811" s="149"/>
      <c r="E1811" s="149"/>
    </row>
    <row r="1812" spans="1:5" ht="12.5" x14ac:dyDescent="0.25">
      <c r="A1812" s="149"/>
      <c r="D1812" s="149"/>
      <c r="E1812" s="149"/>
    </row>
    <row r="1813" spans="1:5" ht="12.5" x14ac:dyDescent="0.25">
      <c r="A1813" s="149"/>
      <c r="D1813" s="149"/>
      <c r="E1813" s="149"/>
    </row>
    <row r="1814" spans="1:5" ht="12.5" x14ac:dyDescent="0.25">
      <c r="A1814" s="149"/>
      <c r="D1814" s="149"/>
      <c r="E1814" s="149"/>
    </row>
    <row r="1815" spans="1:5" ht="12.5" x14ac:dyDescent="0.25">
      <c r="A1815" s="149"/>
      <c r="D1815" s="149"/>
      <c r="E1815" s="149"/>
    </row>
    <row r="1816" spans="1:5" ht="12.5" x14ac:dyDescent="0.25">
      <c r="A1816" s="149"/>
      <c r="D1816" s="149"/>
      <c r="E1816" s="149"/>
    </row>
    <row r="1817" spans="1:5" ht="12.5" x14ac:dyDescent="0.25">
      <c r="A1817" s="149"/>
      <c r="D1817" s="149"/>
      <c r="E1817" s="149"/>
    </row>
    <row r="1818" spans="1:5" ht="12.5" x14ac:dyDescent="0.25">
      <c r="A1818" s="149"/>
      <c r="D1818" s="149"/>
      <c r="E1818" s="149"/>
    </row>
    <row r="1819" spans="1:5" ht="12.5" x14ac:dyDescent="0.25">
      <c r="A1819" s="149"/>
      <c r="D1819" s="149"/>
      <c r="E1819" s="149"/>
    </row>
    <row r="1820" spans="1:5" ht="12.5" x14ac:dyDescent="0.25">
      <c r="A1820" s="149"/>
      <c r="D1820" s="149"/>
      <c r="E1820" s="149"/>
    </row>
    <row r="1821" spans="1:5" ht="12.5" x14ac:dyDescent="0.25">
      <c r="A1821" s="149"/>
      <c r="D1821" s="149"/>
      <c r="E1821" s="149"/>
    </row>
    <row r="1822" spans="1:5" ht="12.5" x14ac:dyDescent="0.25">
      <c r="A1822" s="149"/>
      <c r="D1822" s="149"/>
      <c r="E1822" s="149"/>
    </row>
    <row r="1823" spans="1:5" ht="12.5" x14ac:dyDescent="0.25">
      <c r="A1823" s="149"/>
      <c r="D1823" s="149"/>
      <c r="E1823" s="149"/>
    </row>
    <row r="1824" spans="1:5" ht="12.5" x14ac:dyDescent="0.25">
      <c r="A1824" s="149"/>
      <c r="D1824" s="149"/>
      <c r="E1824" s="149"/>
    </row>
    <row r="1825" spans="1:5" ht="12.5" x14ac:dyDescent="0.25">
      <c r="A1825" s="149"/>
      <c r="D1825" s="149"/>
      <c r="E1825" s="149"/>
    </row>
    <row r="1826" spans="1:5" ht="12.5" x14ac:dyDescent="0.25">
      <c r="A1826" s="149"/>
      <c r="D1826" s="149"/>
      <c r="E1826" s="149"/>
    </row>
    <row r="1827" spans="1:5" ht="12.5" x14ac:dyDescent="0.25">
      <c r="A1827" s="149"/>
      <c r="D1827" s="149"/>
      <c r="E1827" s="149"/>
    </row>
    <row r="1828" spans="1:5" ht="12.5" x14ac:dyDescent="0.25">
      <c r="A1828" s="149"/>
      <c r="D1828" s="149"/>
      <c r="E1828" s="149"/>
    </row>
    <row r="1829" spans="1:5" ht="12.5" x14ac:dyDescent="0.25">
      <c r="A1829" s="149"/>
      <c r="D1829" s="149"/>
      <c r="E1829" s="149"/>
    </row>
    <row r="1830" spans="1:5" ht="12.5" x14ac:dyDescent="0.25">
      <c r="A1830" s="149"/>
      <c r="D1830" s="149"/>
      <c r="E1830" s="149"/>
    </row>
    <row r="1831" spans="1:5" ht="12.5" x14ac:dyDescent="0.25">
      <c r="A1831" s="149"/>
      <c r="D1831" s="149"/>
      <c r="E1831" s="149"/>
    </row>
    <row r="1832" spans="1:5" ht="12.5" x14ac:dyDescent="0.25">
      <c r="A1832" s="149"/>
      <c r="D1832" s="149"/>
      <c r="E1832" s="149"/>
    </row>
    <row r="1833" spans="1:5" ht="12.5" x14ac:dyDescent="0.25">
      <c r="A1833" s="149"/>
      <c r="D1833" s="149"/>
      <c r="E1833" s="149"/>
    </row>
    <row r="1834" spans="1:5" ht="12.5" x14ac:dyDescent="0.25">
      <c r="A1834" s="149"/>
      <c r="D1834" s="149"/>
      <c r="E1834" s="149"/>
    </row>
    <row r="1835" spans="1:5" ht="12.5" x14ac:dyDescent="0.25">
      <c r="A1835" s="149"/>
      <c r="D1835" s="149"/>
      <c r="E1835" s="149"/>
    </row>
    <row r="1836" spans="1:5" ht="12.5" x14ac:dyDescent="0.25">
      <c r="A1836" s="149"/>
      <c r="D1836" s="149"/>
      <c r="E1836" s="149"/>
    </row>
    <row r="1837" spans="1:5" ht="12.5" x14ac:dyDescent="0.25">
      <c r="A1837" s="149"/>
      <c r="D1837" s="149"/>
      <c r="E1837" s="149"/>
    </row>
    <row r="1838" spans="1:5" ht="12.5" x14ac:dyDescent="0.25">
      <c r="A1838" s="149"/>
      <c r="D1838" s="149"/>
      <c r="E1838" s="149"/>
    </row>
    <row r="1839" spans="1:5" ht="12.5" x14ac:dyDescent="0.25">
      <c r="A1839" s="149"/>
      <c r="D1839" s="149"/>
      <c r="E1839" s="149"/>
    </row>
    <row r="1840" spans="1:5" ht="12.5" x14ac:dyDescent="0.25">
      <c r="A1840" s="149"/>
      <c r="D1840" s="149"/>
      <c r="E1840" s="149"/>
    </row>
    <row r="1841" spans="1:5" ht="12.5" x14ac:dyDescent="0.25">
      <c r="A1841" s="149"/>
      <c r="D1841" s="149"/>
      <c r="E1841" s="149"/>
    </row>
    <row r="1842" spans="1:5" ht="12.5" x14ac:dyDescent="0.25">
      <c r="A1842" s="149"/>
      <c r="D1842" s="149"/>
      <c r="E1842" s="149"/>
    </row>
    <row r="1843" spans="1:5" ht="12.5" x14ac:dyDescent="0.25">
      <c r="A1843" s="149"/>
      <c r="D1843" s="149"/>
      <c r="E1843" s="149"/>
    </row>
    <row r="1844" spans="1:5" ht="12.5" x14ac:dyDescent="0.25">
      <c r="A1844" s="149"/>
      <c r="D1844" s="149"/>
      <c r="E1844" s="149"/>
    </row>
    <row r="1845" spans="1:5" ht="12.5" x14ac:dyDescent="0.25">
      <c r="A1845" s="149"/>
      <c r="D1845" s="149"/>
      <c r="E1845" s="149"/>
    </row>
    <row r="1846" spans="1:5" ht="12.5" x14ac:dyDescent="0.25">
      <c r="A1846" s="149"/>
      <c r="D1846" s="149"/>
      <c r="E1846" s="149"/>
    </row>
    <row r="1847" spans="1:5" ht="12.5" x14ac:dyDescent="0.25">
      <c r="A1847" s="149"/>
      <c r="D1847" s="149"/>
      <c r="E1847" s="149"/>
    </row>
    <row r="1848" spans="1:5" ht="12.5" x14ac:dyDescent="0.25">
      <c r="A1848" s="149"/>
      <c r="D1848" s="149"/>
      <c r="E1848" s="149"/>
    </row>
    <row r="1849" spans="1:5" ht="12.5" x14ac:dyDescent="0.25">
      <c r="A1849" s="149"/>
      <c r="D1849" s="149"/>
      <c r="E1849" s="149"/>
    </row>
    <row r="1850" spans="1:5" ht="12.5" x14ac:dyDescent="0.25">
      <c r="A1850" s="149"/>
      <c r="D1850" s="149"/>
      <c r="E1850" s="149"/>
    </row>
    <row r="1851" spans="1:5" ht="12.5" x14ac:dyDescent="0.25">
      <c r="A1851" s="149"/>
      <c r="D1851" s="149"/>
      <c r="E1851" s="149"/>
    </row>
    <row r="1852" spans="1:5" ht="12.5" x14ac:dyDescent="0.25">
      <c r="A1852" s="149"/>
      <c r="D1852" s="149"/>
      <c r="E1852" s="149"/>
    </row>
    <row r="1853" spans="1:5" ht="12.5" x14ac:dyDescent="0.25">
      <c r="A1853" s="149"/>
      <c r="D1853" s="149"/>
      <c r="E1853" s="149"/>
    </row>
    <row r="1854" spans="1:5" ht="12.5" x14ac:dyDescent="0.25">
      <c r="A1854" s="149"/>
      <c r="D1854" s="149"/>
      <c r="E1854" s="149"/>
    </row>
    <row r="1855" spans="1:5" ht="12.5" x14ac:dyDescent="0.25">
      <c r="A1855" s="149"/>
      <c r="D1855" s="149"/>
      <c r="E1855" s="149"/>
    </row>
    <row r="1856" spans="1:5" ht="12.5" x14ac:dyDescent="0.25">
      <c r="A1856" s="149"/>
      <c r="D1856" s="149"/>
      <c r="E1856" s="149"/>
    </row>
    <row r="1857" spans="1:5" ht="12.5" x14ac:dyDescent="0.25">
      <c r="A1857" s="149"/>
      <c r="D1857" s="149"/>
      <c r="E1857" s="149"/>
    </row>
    <row r="1858" spans="1:5" ht="12.5" x14ac:dyDescent="0.25">
      <c r="A1858" s="149"/>
      <c r="D1858" s="149"/>
      <c r="E1858" s="149"/>
    </row>
    <row r="1859" spans="1:5" ht="12.5" x14ac:dyDescent="0.25">
      <c r="A1859" s="149"/>
      <c r="D1859" s="149"/>
      <c r="E1859" s="149"/>
    </row>
    <row r="1860" spans="1:5" ht="12.5" x14ac:dyDescent="0.25">
      <c r="A1860" s="149"/>
      <c r="D1860" s="149"/>
      <c r="E1860" s="149"/>
    </row>
    <row r="1861" spans="1:5" ht="12.5" x14ac:dyDescent="0.25">
      <c r="A1861" s="149"/>
      <c r="D1861" s="149"/>
      <c r="E1861" s="149"/>
    </row>
    <row r="1862" spans="1:5" ht="12.5" x14ac:dyDescent="0.25">
      <c r="A1862" s="149"/>
      <c r="D1862" s="149"/>
      <c r="E1862" s="149"/>
    </row>
    <row r="1863" spans="1:5" ht="12.5" x14ac:dyDescent="0.25">
      <c r="A1863" s="149"/>
      <c r="D1863" s="149"/>
      <c r="E1863" s="149"/>
    </row>
    <row r="1864" spans="1:5" ht="12.5" x14ac:dyDescent="0.25">
      <c r="A1864" s="149"/>
      <c r="D1864" s="149"/>
      <c r="E1864" s="149"/>
    </row>
    <row r="1865" spans="1:5" ht="12.5" x14ac:dyDescent="0.25">
      <c r="A1865" s="149"/>
      <c r="D1865" s="149"/>
      <c r="E1865" s="149"/>
    </row>
    <row r="1866" spans="1:5" ht="12.5" x14ac:dyDescent="0.25">
      <c r="A1866" s="149"/>
      <c r="D1866" s="149"/>
      <c r="E1866" s="149"/>
    </row>
    <row r="1867" spans="1:5" ht="12.5" x14ac:dyDescent="0.25">
      <c r="A1867" s="149"/>
      <c r="D1867" s="149"/>
      <c r="E1867" s="149"/>
    </row>
    <row r="1868" spans="1:5" ht="12.5" x14ac:dyDescent="0.25">
      <c r="A1868" s="149"/>
      <c r="D1868" s="149"/>
      <c r="E1868" s="149"/>
    </row>
    <row r="1869" spans="1:5" ht="12.5" x14ac:dyDescent="0.25">
      <c r="A1869" s="149"/>
      <c r="D1869" s="149"/>
      <c r="E1869" s="149"/>
    </row>
    <row r="1870" spans="1:5" ht="12.5" x14ac:dyDescent="0.25">
      <c r="A1870" s="149"/>
      <c r="D1870" s="149"/>
      <c r="E1870" s="149"/>
    </row>
    <row r="1871" spans="1:5" ht="12.5" x14ac:dyDescent="0.25">
      <c r="A1871" s="149"/>
      <c r="D1871" s="149"/>
      <c r="E1871" s="149"/>
    </row>
    <row r="1872" spans="1:5" ht="12.5" x14ac:dyDescent="0.25">
      <c r="A1872" s="149"/>
      <c r="D1872" s="149"/>
      <c r="E1872" s="149"/>
    </row>
    <row r="1873" spans="1:5" ht="12.5" x14ac:dyDescent="0.25">
      <c r="A1873" s="149"/>
      <c r="D1873" s="149"/>
      <c r="E1873" s="149"/>
    </row>
    <row r="1874" spans="1:5" ht="12.5" x14ac:dyDescent="0.25">
      <c r="A1874" s="149"/>
      <c r="D1874" s="149"/>
      <c r="E1874" s="149"/>
    </row>
    <row r="1875" spans="1:5" ht="12.5" x14ac:dyDescent="0.25">
      <c r="A1875" s="149"/>
      <c r="D1875" s="149"/>
      <c r="E1875" s="149"/>
    </row>
    <row r="1876" spans="1:5" ht="12.5" x14ac:dyDescent="0.25">
      <c r="A1876" s="149"/>
      <c r="D1876" s="149"/>
      <c r="E1876" s="149"/>
    </row>
    <row r="1877" spans="1:5" ht="12.5" x14ac:dyDescent="0.25">
      <c r="A1877" s="149"/>
      <c r="D1877" s="149"/>
      <c r="E1877" s="149"/>
    </row>
    <row r="1878" spans="1:5" ht="12.5" x14ac:dyDescent="0.25">
      <c r="A1878" s="149"/>
      <c r="D1878" s="149"/>
      <c r="E1878" s="149"/>
    </row>
    <row r="1879" spans="1:5" ht="12.5" x14ac:dyDescent="0.25">
      <c r="A1879" s="149"/>
      <c r="D1879" s="149"/>
      <c r="E1879" s="149"/>
    </row>
    <row r="1880" spans="1:5" ht="12.5" x14ac:dyDescent="0.25">
      <c r="A1880" s="149"/>
      <c r="D1880" s="149"/>
      <c r="E1880" s="149"/>
    </row>
    <row r="1881" spans="1:5" ht="12.5" x14ac:dyDescent="0.25">
      <c r="A1881" s="149"/>
      <c r="D1881" s="149"/>
      <c r="E1881" s="149"/>
    </row>
    <row r="1882" spans="1:5" ht="12.5" x14ac:dyDescent="0.25">
      <c r="A1882" s="149"/>
      <c r="D1882" s="149"/>
      <c r="E1882" s="149"/>
    </row>
    <row r="1883" spans="1:5" ht="12.5" x14ac:dyDescent="0.25">
      <c r="A1883" s="149"/>
      <c r="D1883" s="149"/>
      <c r="E1883" s="149"/>
    </row>
    <row r="1884" spans="1:5" ht="12.5" x14ac:dyDescent="0.25">
      <c r="A1884" s="149"/>
      <c r="D1884" s="149"/>
      <c r="E1884" s="149"/>
    </row>
    <row r="1885" spans="1:5" ht="12.5" x14ac:dyDescent="0.25">
      <c r="A1885" s="149"/>
      <c r="D1885" s="149"/>
      <c r="E1885" s="149"/>
    </row>
    <row r="1886" spans="1:5" ht="12.5" x14ac:dyDescent="0.25">
      <c r="A1886" s="149"/>
      <c r="D1886" s="149"/>
      <c r="E1886" s="149"/>
    </row>
    <row r="1887" spans="1:5" ht="12.5" x14ac:dyDescent="0.25">
      <c r="A1887" s="149"/>
      <c r="D1887" s="149"/>
      <c r="E1887" s="149"/>
    </row>
    <row r="1888" spans="1:5" ht="12.5" x14ac:dyDescent="0.25">
      <c r="A1888" s="149"/>
      <c r="D1888" s="149"/>
      <c r="E1888" s="149"/>
    </row>
    <row r="1889" spans="1:5" ht="12.5" x14ac:dyDescent="0.25">
      <c r="A1889" s="149"/>
      <c r="D1889" s="149"/>
      <c r="E1889" s="149"/>
    </row>
    <row r="1890" spans="1:5" ht="12.5" x14ac:dyDescent="0.25">
      <c r="A1890" s="149"/>
      <c r="D1890" s="149"/>
      <c r="E1890" s="149"/>
    </row>
    <row r="1891" spans="1:5" ht="12.5" x14ac:dyDescent="0.25">
      <c r="A1891" s="149"/>
      <c r="D1891" s="149"/>
      <c r="E1891" s="149"/>
    </row>
    <row r="1892" spans="1:5" ht="12.5" x14ac:dyDescent="0.25">
      <c r="A1892" s="149"/>
      <c r="D1892" s="149"/>
      <c r="E1892" s="149"/>
    </row>
    <row r="1893" spans="1:5" ht="12.5" x14ac:dyDescent="0.25">
      <c r="A1893" s="149"/>
      <c r="D1893" s="149"/>
      <c r="E1893" s="149"/>
    </row>
    <row r="1894" spans="1:5" ht="12.5" x14ac:dyDescent="0.25">
      <c r="A1894" s="149"/>
      <c r="D1894" s="149"/>
      <c r="E1894" s="149"/>
    </row>
    <row r="1895" spans="1:5" ht="12.5" x14ac:dyDescent="0.25">
      <c r="A1895" s="149"/>
      <c r="D1895" s="149"/>
      <c r="E1895" s="149"/>
    </row>
    <row r="1896" spans="1:5" ht="12.5" x14ac:dyDescent="0.25">
      <c r="A1896" s="149"/>
      <c r="D1896" s="149"/>
      <c r="E1896" s="149"/>
    </row>
    <row r="1897" spans="1:5" ht="12.5" x14ac:dyDescent="0.25">
      <c r="A1897" s="149"/>
      <c r="D1897" s="149"/>
      <c r="E1897" s="149"/>
    </row>
    <row r="1898" spans="1:5" ht="12.5" x14ac:dyDescent="0.25">
      <c r="A1898" s="149"/>
      <c r="D1898" s="149"/>
      <c r="E1898" s="149"/>
    </row>
    <row r="1899" spans="1:5" ht="12.5" x14ac:dyDescent="0.25">
      <c r="A1899" s="149"/>
      <c r="D1899" s="149"/>
      <c r="E1899" s="149"/>
    </row>
    <row r="1900" spans="1:5" ht="12.5" x14ac:dyDescent="0.25">
      <c r="A1900" s="149"/>
      <c r="D1900" s="149"/>
      <c r="E1900" s="149"/>
    </row>
    <row r="1901" spans="1:5" ht="12.5" x14ac:dyDescent="0.25">
      <c r="A1901" s="149"/>
      <c r="D1901" s="149"/>
      <c r="E1901" s="149"/>
    </row>
    <row r="1902" spans="1:5" ht="12.5" x14ac:dyDescent="0.25">
      <c r="A1902" s="149"/>
      <c r="D1902" s="149"/>
      <c r="E1902" s="149"/>
    </row>
    <row r="1903" spans="1:5" ht="12.5" x14ac:dyDescent="0.25">
      <c r="A1903" s="149"/>
      <c r="D1903" s="149"/>
      <c r="E1903" s="149"/>
    </row>
    <row r="1904" spans="1:5" ht="12.5" x14ac:dyDescent="0.25">
      <c r="A1904" s="149"/>
      <c r="D1904" s="149"/>
      <c r="E1904" s="149"/>
    </row>
    <row r="1905" spans="1:5" ht="12.5" x14ac:dyDescent="0.25">
      <c r="A1905" s="149"/>
      <c r="D1905" s="149"/>
      <c r="E1905" s="149"/>
    </row>
    <row r="1906" spans="1:5" ht="12.5" x14ac:dyDescent="0.25">
      <c r="A1906" s="149"/>
      <c r="D1906" s="149"/>
      <c r="E1906" s="149"/>
    </row>
    <row r="1907" spans="1:5" ht="12.5" x14ac:dyDescent="0.25">
      <c r="A1907" s="149"/>
      <c r="D1907" s="149"/>
      <c r="E1907" s="149"/>
    </row>
    <row r="1908" spans="1:5" ht="12.5" x14ac:dyDescent="0.25">
      <c r="A1908" s="149"/>
      <c r="D1908" s="149"/>
      <c r="E1908" s="149"/>
    </row>
    <row r="1909" spans="1:5" ht="12.5" x14ac:dyDescent="0.25">
      <c r="A1909" s="149"/>
      <c r="D1909" s="149"/>
      <c r="E1909" s="149"/>
    </row>
    <row r="1910" spans="1:5" ht="12.5" x14ac:dyDescent="0.25">
      <c r="A1910" s="149"/>
      <c r="D1910" s="149"/>
      <c r="E1910" s="149"/>
    </row>
    <row r="1911" spans="1:5" ht="12.5" x14ac:dyDescent="0.25">
      <c r="A1911" s="149"/>
      <c r="D1911" s="149"/>
      <c r="E1911" s="149"/>
    </row>
    <row r="1912" spans="1:5" ht="12.5" x14ac:dyDescent="0.25">
      <c r="A1912" s="149"/>
      <c r="D1912" s="149"/>
      <c r="E1912" s="149"/>
    </row>
    <row r="1913" spans="1:5" ht="12.5" x14ac:dyDescent="0.25">
      <c r="A1913" s="149"/>
      <c r="D1913" s="149"/>
      <c r="E1913" s="149"/>
    </row>
    <row r="1914" spans="1:5" ht="12.5" x14ac:dyDescent="0.25">
      <c r="A1914" s="149"/>
      <c r="D1914" s="149"/>
      <c r="E1914" s="149"/>
    </row>
    <row r="1915" spans="1:5" ht="12.5" x14ac:dyDescent="0.25">
      <c r="A1915" s="149"/>
      <c r="D1915" s="149"/>
      <c r="E1915" s="149"/>
    </row>
    <row r="1916" spans="1:5" ht="12.5" x14ac:dyDescent="0.25">
      <c r="A1916" s="149"/>
      <c r="D1916" s="149"/>
      <c r="E1916" s="149"/>
    </row>
    <row r="1917" spans="1:5" ht="12.5" x14ac:dyDescent="0.25">
      <c r="A1917" s="149"/>
      <c r="D1917" s="149"/>
      <c r="E1917" s="149"/>
    </row>
    <row r="1918" spans="1:5" ht="12.5" x14ac:dyDescent="0.25">
      <c r="A1918" s="149"/>
      <c r="D1918" s="149"/>
      <c r="E1918" s="149"/>
    </row>
    <row r="1919" spans="1:5" ht="12.5" x14ac:dyDescent="0.25">
      <c r="A1919" s="149"/>
      <c r="D1919" s="149"/>
      <c r="E1919" s="149"/>
    </row>
    <row r="1920" spans="1:5" ht="12.5" x14ac:dyDescent="0.25">
      <c r="A1920" s="149"/>
      <c r="D1920" s="149"/>
      <c r="E1920" s="149"/>
    </row>
    <row r="1921" spans="1:5" ht="12.5" x14ac:dyDescent="0.25">
      <c r="A1921" s="149"/>
      <c r="D1921" s="149"/>
      <c r="E1921" s="149"/>
    </row>
  </sheetData>
  <mergeCells count="3">
    <mergeCell ref="D2:F2"/>
    <mergeCell ref="D3:F3"/>
    <mergeCell ref="G3:I3"/>
  </mergeCells>
  <dataValidations count="1">
    <dataValidation type="date" operator="lessThanOrEqual" allowBlank="1" showInputMessage="1" showErrorMessage="1" sqref="D6:E35">
      <formula1>43100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Q30"/>
  <sheetViews>
    <sheetView showGridLines="0" workbookViewId="0">
      <pane ySplit="15" topLeftCell="A16" activePane="bottomLeft" state="frozen"/>
      <selection pane="bottomLeft" activeCell="B22" sqref="B22:B26"/>
    </sheetView>
  </sheetViews>
  <sheetFormatPr defaultColWidth="8.90625" defaultRowHeight="14.5" x14ac:dyDescent="0.35"/>
  <cols>
    <col min="1" max="1" width="5.6328125" style="3" customWidth="1"/>
    <col min="2" max="2" width="18.36328125" style="3" customWidth="1"/>
    <col min="3" max="3" width="14.6328125" style="3" customWidth="1"/>
    <col min="4" max="4" width="14" style="3" customWidth="1"/>
    <col min="5" max="5" width="11.6328125" style="3" bestFit="1" customWidth="1"/>
    <col min="6" max="6" width="10" style="3" customWidth="1"/>
    <col min="7" max="7" width="8.90625" style="3"/>
    <col min="8" max="8" width="11.6328125" style="3" bestFit="1" customWidth="1"/>
    <col min="9" max="9" width="11.453125" style="3" bestFit="1" customWidth="1"/>
    <col min="10" max="16384" width="8.90625" style="3"/>
  </cols>
  <sheetData>
    <row r="15" spans="1:17" s="7" customFormat="1" x14ac:dyDescent="0.25">
      <c r="A15" s="5" t="s">
        <v>30</v>
      </c>
      <c r="B15" s="5" t="s">
        <v>20</v>
      </c>
      <c r="C15" s="5" t="s">
        <v>21</v>
      </c>
      <c r="D15" s="5" t="s">
        <v>43</v>
      </c>
      <c r="E15" s="5" t="s">
        <v>23</v>
      </c>
      <c r="F15" s="5" t="s">
        <v>24</v>
      </c>
      <c r="G15" s="5" t="s">
        <v>25</v>
      </c>
      <c r="K15" s="6"/>
      <c r="M15" s="5" t="s">
        <v>22</v>
      </c>
      <c r="P15" s="5" t="s">
        <v>26</v>
      </c>
      <c r="Q15" s="5" t="s">
        <v>27</v>
      </c>
    </row>
    <row r="16" spans="1:17" x14ac:dyDescent="0.35">
      <c r="A16" s="65"/>
      <c r="B16" s="65" t="s">
        <v>28</v>
      </c>
      <c r="C16" s="64">
        <f ca="1">TODAY()</f>
        <v>43630</v>
      </c>
      <c r="D16" s="64">
        <f ca="1">TODAY()</f>
        <v>43630</v>
      </c>
      <c r="E16" s="65">
        <f t="shared" ref="E16:E30" ca="1" si="0">DATEDIF(C16,D16,"D")</f>
        <v>0</v>
      </c>
      <c r="F16" s="65"/>
      <c r="G16" s="69"/>
      <c r="M16" s="65">
        <f t="shared" ref="M16:M30" ca="1" si="1">DATEDIF(C16,D16,"M")</f>
        <v>0</v>
      </c>
      <c r="P16" s="65">
        <f t="shared" ref="P16:P30" si="2">F16*G16</f>
        <v>0</v>
      </c>
      <c r="Q16" s="65">
        <v>12</v>
      </c>
    </row>
    <row r="17" spans="1:17" x14ac:dyDescent="0.35">
      <c r="A17" s="62"/>
      <c r="B17" s="63" t="s">
        <v>0</v>
      </c>
      <c r="C17" s="48">
        <v>41671</v>
      </c>
      <c r="D17" s="48">
        <v>41913</v>
      </c>
      <c r="E17" s="49">
        <f t="shared" si="0"/>
        <v>242</v>
      </c>
      <c r="F17" s="50">
        <v>20</v>
      </c>
      <c r="G17" s="51">
        <v>0.5</v>
      </c>
      <c r="M17" s="49">
        <f t="shared" si="1"/>
        <v>8</v>
      </c>
      <c r="P17" s="49">
        <f t="shared" si="2"/>
        <v>10</v>
      </c>
      <c r="Q17" s="50">
        <v>3</v>
      </c>
    </row>
    <row r="18" spans="1:17" x14ac:dyDescent="0.35">
      <c r="A18" s="46" t="s">
        <v>32</v>
      </c>
      <c r="B18" s="47" t="s">
        <v>29</v>
      </c>
      <c r="C18" s="36">
        <v>41983</v>
      </c>
      <c r="D18" s="36">
        <v>42014</v>
      </c>
      <c r="E18" s="37">
        <f t="shared" si="0"/>
        <v>31</v>
      </c>
      <c r="F18" s="38"/>
      <c r="G18" s="39"/>
      <c r="M18" s="37">
        <f t="shared" si="1"/>
        <v>1</v>
      </c>
      <c r="P18" s="37">
        <f t="shared" si="2"/>
        <v>0</v>
      </c>
      <c r="Q18" s="38">
        <v>9</v>
      </c>
    </row>
    <row r="19" spans="1:17" x14ac:dyDescent="0.35">
      <c r="A19" s="40" t="s">
        <v>33</v>
      </c>
      <c r="B19" s="41" t="s">
        <v>4955</v>
      </c>
      <c r="C19" s="42">
        <v>41889</v>
      </c>
      <c r="D19" s="42">
        <v>41980</v>
      </c>
      <c r="E19" s="43">
        <f t="shared" si="0"/>
        <v>91</v>
      </c>
      <c r="F19" s="44"/>
      <c r="G19" s="45"/>
      <c r="M19" s="43">
        <f t="shared" si="1"/>
        <v>3</v>
      </c>
      <c r="P19" s="43">
        <f t="shared" si="2"/>
        <v>0</v>
      </c>
      <c r="Q19" s="44">
        <v>9</v>
      </c>
    </row>
    <row r="20" spans="1:17" x14ac:dyDescent="0.35">
      <c r="A20" s="52" t="s">
        <v>35</v>
      </c>
      <c r="B20" s="53" t="s">
        <v>34</v>
      </c>
      <c r="C20" s="54">
        <v>42217</v>
      </c>
      <c r="D20" s="54">
        <v>42278</v>
      </c>
      <c r="E20" s="55">
        <f t="shared" si="0"/>
        <v>61</v>
      </c>
      <c r="F20" s="56"/>
      <c r="G20" s="57"/>
      <c r="M20" s="55">
        <f t="shared" si="1"/>
        <v>2</v>
      </c>
      <c r="P20" s="55">
        <f t="shared" si="2"/>
        <v>0</v>
      </c>
      <c r="Q20" s="56">
        <v>9</v>
      </c>
    </row>
    <row r="21" spans="1:17" x14ac:dyDescent="0.35">
      <c r="A21" s="66" t="s">
        <v>36</v>
      </c>
      <c r="B21" s="67" t="s">
        <v>31</v>
      </c>
      <c r="C21" s="58">
        <v>41856</v>
      </c>
      <c r="D21" s="68">
        <v>41887</v>
      </c>
      <c r="E21" s="59">
        <f t="shared" si="0"/>
        <v>31</v>
      </c>
      <c r="F21" s="60"/>
      <c r="G21" s="61"/>
      <c r="M21" s="59">
        <f t="shared" si="1"/>
        <v>1</v>
      </c>
      <c r="P21" s="59">
        <f t="shared" si="2"/>
        <v>0</v>
      </c>
      <c r="Q21" s="60">
        <v>6</v>
      </c>
    </row>
    <row r="22" spans="1:17" x14ac:dyDescent="0.35">
      <c r="A22" s="66" t="s">
        <v>37</v>
      </c>
      <c r="B22" s="67" t="s">
        <v>31</v>
      </c>
      <c r="C22" s="58"/>
      <c r="D22" s="68"/>
      <c r="E22" s="59">
        <f t="shared" si="0"/>
        <v>0</v>
      </c>
      <c r="F22" s="60"/>
      <c r="G22" s="61"/>
      <c r="M22" s="59">
        <f t="shared" si="1"/>
        <v>0</v>
      </c>
      <c r="P22" s="59">
        <f t="shared" si="2"/>
        <v>0</v>
      </c>
      <c r="Q22" s="60">
        <v>6</v>
      </c>
    </row>
    <row r="23" spans="1:17" x14ac:dyDescent="0.35">
      <c r="A23" s="66" t="s">
        <v>38</v>
      </c>
      <c r="B23" s="67" t="s">
        <v>31</v>
      </c>
      <c r="C23" s="58"/>
      <c r="D23" s="68"/>
      <c r="E23" s="59">
        <f t="shared" si="0"/>
        <v>0</v>
      </c>
      <c r="F23" s="60"/>
      <c r="G23" s="61"/>
      <c r="M23" s="59">
        <f t="shared" si="1"/>
        <v>0</v>
      </c>
      <c r="P23" s="59">
        <f t="shared" si="2"/>
        <v>0</v>
      </c>
      <c r="Q23" s="60">
        <v>6</v>
      </c>
    </row>
    <row r="24" spans="1:17" x14ac:dyDescent="0.35">
      <c r="A24" s="66" t="s">
        <v>39</v>
      </c>
      <c r="B24" s="67" t="s">
        <v>31</v>
      </c>
      <c r="C24" s="58"/>
      <c r="D24" s="68"/>
      <c r="E24" s="59">
        <f t="shared" si="0"/>
        <v>0</v>
      </c>
      <c r="F24" s="60"/>
      <c r="G24" s="61"/>
      <c r="M24" s="59">
        <f t="shared" si="1"/>
        <v>0</v>
      </c>
      <c r="P24" s="59">
        <f t="shared" si="2"/>
        <v>0</v>
      </c>
      <c r="Q24" s="60">
        <v>6</v>
      </c>
    </row>
    <row r="25" spans="1:17" x14ac:dyDescent="0.35">
      <c r="A25" s="66" t="s">
        <v>40</v>
      </c>
      <c r="B25" s="67" t="s">
        <v>31</v>
      </c>
      <c r="C25" s="58"/>
      <c r="D25" s="68"/>
      <c r="E25" s="59">
        <f t="shared" si="0"/>
        <v>0</v>
      </c>
      <c r="F25" s="60"/>
      <c r="G25" s="61"/>
      <c r="M25" s="59">
        <f t="shared" si="1"/>
        <v>0</v>
      </c>
      <c r="P25" s="59">
        <f t="shared" si="2"/>
        <v>0</v>
      </c>
      <c r="Q25" s="60">
        <v>6</v>
      </c>
    </row>
    <row r="26" spans="1:17" x14ac:dyDescent="0.35">
      <c r="A26" s="66" t="s">
        <v>41</v>
      </c>
      <c r="B26" s="67" t="s">
        <v>31</v>
      </c>
      <c r="C26" s="58"/>
      <c r="D26" s="68"/>
      <c r="E26" s="59">
        <f t="shared" si="0"/>
        <v>0</v>
      </c>
      <c r="F26" s="60"/>
      <c r="G26" s="61"/>
      <c r="M26" s="59">
        <f t="shared" si="1"/>
        <v>0</v>
      </c>
      <c r="P26" s="59">
        <f t="shared" si="2"/>
        <v>0</v>
      </c>
      <c r="Q26" s="60">
        <v>6</v>
      </c>
    </row>
    <row r="27" spans="1:17" x14ac:dyDescent="0.35">
      <c r="A27" s="66" t="s">
        <v>42</v>
      </c>
      <c r="B27" s="67" t="s">
        <v>31</v>
      </c>
      <c r="C27" s="58"/>
      <c r="D27" s="68"/>
      <c r="E27" s="59">
        <f t="shared" si="0"/>
        <v>0</v>
      </c>
      <c r="F27" s="60"/>
      <c r="G27" s="61"/>
      <c r="M27" s="59">
        <f t="shared" si="1"/>
        <v>0</v>
      </c>
      <c r="P27" s="59">
        <f t="shared" si="2"/>
        <v>0</v>
      </c>
      <c r="Q27" s="60">
        <v>6</v>
      </c>
    </row>
    <row r="28" spans="1:17" x14ac:dyDescent="0.35">
      <c r="A28" s="66" t="s">
        <v>49</v>
      </c>
      <c r="B28" s="67" t="s">
        <v>31</v>
      </c>
      <c r="C28" s="58"/>
      <c r="D28" s="68"/>
      <c r="E28" s="59">
        <f t="shared" si="0"/>
        <v>0</v>
      </c>
      <c r="F28" s="60"/>
      <c r="G28" s="61"/>
      <c r="M28" s="59">
        <f t="shared" si="1"/>
        <v>0</v>
      </c>
      <c r="P28" s="59">
        <f t="shared" si="2"/>
        <v>0</v>
      </c>
      <c r="Q28" s="60">
        <v>6</v>
      </c>
    </row>
    <row r="29" spans="1:17" x14ac:dyDescent="0.35">
      <c r="A29" s="66" t="s">
        <v>50</v>
      </c>
      <c r="B29" s="67" t="s">
        <v>31</v>
      </c>
      <c r="C29" s="58"/>
      <c r="D29" s="68"/>
      <c r="E29" s="59">
        <f t="shared" si="0"/>
        <v>0</v>
      </c>
      <c r="F29" s="60"/>
      <c r="G29" s="61"/>
      <c r="M29" s="59">
        <f t="shared" si="1"/>
        <v>0</v>
      </c>
      <c r="P29" s="59">
        <f t="shared" si="2"/>
        <v>0</v>
      </c>
      <c r="Q29" s="60">
        <v>6</v>
      </c>
    </row>
    <row r="30" spans="1:17" x14ac:dyDescent="0.35">
      <c r="A30" s="66" t="s">
        <v>51</v>
      </c>
      <c r="B30" s="67" t="s">
        <v>31</v>
      </c>
      <c r="C30" s="58"/>
      <c r="D30" s="68"/>
      <c r="E30" s="59">
        <f t="shared" si="0"/>
        <v>0</v>
      </c>
      <c r="F30" s="60"/>
      <c r="G30" s="61"/>
      <c r="M30" s="59">
        <f t="shared" si="1"/>
        <v>0</v>
      </c>
      <c r="P30" s="59">
        <f t="shared" si="2"/>
        <v>0</v>
      </c>
      <c r="Q30" s="60">
        <v>6</v>
      </c>
    </row>
  </sheetData>
  <sheetProtection selectLockedCells="1"/>
  <hyperlinks>
    <hyperlink ref="A20" location="'A3 RT'!A1" display="A3"/>
    <hyperlink ref="A21" location="Monitoring!A2" display="M1"/>
    <hyperlink ref="A22" location="Monitoring!A3" display="M2"/>
    <hyperlink ref="A30" location="Monitoring!A11" display="M10"/>
    <hyperlink ref="A23" location="Monitoring!A4" display="M3"/>
    <hyperlink ref="A24" location="Monitoring!A5" display="M4"/>
    <hyperlink ref="A25" location="Monitoring!A6" display="M5"/>
    <hyperlink ref="A26" location="Monitoring!A7" display="M6"/>
    <hyperlink ref="A27" location="Monitoring!A8" display="M7"/>
    <hyperlink ref="A28" location="Monitoring!A9" display="M8"/>
    <hyperlink ref="A29" location="Monitoring!A9" display="M9"/>
    <hyperlink ref="A18" location="'A1 RT'!A1" display="A1"/>
    <hyperlink ref="A19" location="'A2 RT'!A1" display="A2"/>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3:E52"/>
  <sheetViews>
    <sheetView showGridLines="0" workbookViewId="0">
      <selection activeCell="F11" sqref="F11"/>
    </sheetView>
  </sheetViews>
  <sheetFormatPr defaultColWidth="8.90625" defaultRowHeight="12.5" x14ac:dyDescent="0.25"/>
  <cols>
    <col min="1" max="1" width="4.36328125" customWidth="1"/>
    <col min="2" max="2" width="16.08984375" customWidth="1"/>
    <col min="3" max="3" width="35" customWidth="1"/>
    <col min="4" max="4" width="34.453125" customWidth="1"/>
    <col min="5" max="5" width="28.6328125" customWidth="1"/>
  </cols>
  <sheetData>
    <row r="3" spans="1:5" s="88" customFormat="1" ht="19.5" customHeight="1" x14ac:dyDescent="0.25">
      <c r="A3" s="90" t="s">
        <v>13</v>
      </c>
      <c r="B3" s="90" t="s">
        <v>10</v>
      </c>
      <c r="C3" s="90" t="s">
        <v>4956</v>
      </c>
      <c r="D3" s="90" t="s">
        <v>11</v>
      </c>
      <c r="E3" s="90" t="s">
        <v>12</v>
      </c>
    </row>
    <row r="4" spans="1:5" x14ac:dyDescent="0.25">
      <c r="A4" s="89" t="str">
        <f>IF(B4&lt;&gt;"",COUNTA($B$4:B4)&amp;".","")</f>
        <v/>
      </c>
      <c r="B4" s="89"/>
      <c r="C4" s="89"/>
      <c r="D4" s="89"/>
      <c r="E4" s="89"/>
    </row>
    <row r="5" spans="1:5" ht="15" customHeight="1" x14ac:dyDescent="0.25">
      <c r="A5" s="89" t="str">
        <f>IF(B5&lt;&gt;"",COUNTA($B$4:B5)&amp;".","")</f>
        <v/>
      </c>
      <c r="B5" s="89"/>
      <c r="C5" s="89"/>
      <c r="D5" s="89"/>
      <c r="E5" s="89"/>
    </row>
    <row r="6" spans="1:5" ht="15" customHeight="1" x14ac:dyDescent="0.25">
      <c r="A6" s="89" t="str">
        <f>IF(B6&lt;&gt;"",COUNTA($B$4:B6)&amp;".","")</f>
        <v/>
      </c>
      <c r="B6" s="89"/>
      <c r="C6" s="89"/>
      <c r="D6" s="89"/>
      <c r="E6" s="89"/>
    </row>
    <row r="7" spans="1:5" ht="15" customHeight="1" x14ac:dyDescent="0.25">
      <c r="A7" s="89" t="str">
        <f>IF(B7&lt;&gt;"",COUNTA($B$4:B7)&amp;".","")</f>
        <v/>
      </c>
      <c r="B7" s="89"/>
      <c r="C7" s="89"/>
      <c r="D7" s="89"/>
      <c r="E7" s="89"/>
    </row>
    <row r="8" spans="1:5" ht="15" customHeight="1" x14ac:dyDescent="0.25">
      <c r="A8" s="89" t="str">
        <f>IF(B8&lt;&gt;"",COUNTA($B$4:B8)&amp;".","")</f>
        <v/>
      </c>
      <c r="B8" s="89"/>
      <c r="C8" s="89"/>
      <c r="D8" s="89"/>
      <c r="E8" s="89"/>
    </row>
    <row r="9" spans="1:5" ht="15" customHeight="1" x14ac:dyDescent="0.25">
      <c r="A9" s="89" t="str">
        <f>IF(B9&lt;&gt;"",COUNTA($B$4:B9)&amp;".","")</f>
        <v/>
      </c>
      <c r="B9" s="89"/>
      <c r="C9" s="89"/>
      <c r="D9" s="89"/>
      <c r="E9" s="89"/>
    </row>
    <row r="10" spans="1:5" ht="15" customHeight="1" x14ac:dyDescent="0.25">
      <c r="A10" s="89" t="str">
        <f>IF(B10&lt;&gt;"",COUNTA($B$4:B10)&amp;".","")</f>
        <v/>
      </c>
      <c r="B10" s="89"/>
      <c r="C10" s="89"/>
      <c r="D10" s="89"/>
      <c r="E10" s="89"/>
    </row>
    <row r="11" spans="1:5" ht="15" customHeight="1" x14ac:dyDescent="0.25">
      <c r="A11" s="89" t="str">
        <f>IF(B11&lt;&gt;"",COUNTA($B$4:B11)&amp;".","")</f>
        <v/>
      </c>
      <c r="B11" s="89"/>
      <c r="C11" s="89"/>
      <c r="D11" s="89"/>
      <c r="E11" s="89"/>
    </row>
    <row r="12" spans="1:5" ht="15" customHeight="1" x14ac:dyDescent="0.25">
      <c r="A12" s="89" t="str">
        <f>IF(B12&lt;&gt;"",COUNTA($B$4:B12)&amp;".","")</f>
        <v/>
      </c>
      <c r="B12" s="89"/>
      <c r="C12" s="89"/>
      <c r="D12" s="89"/>
      <c r="E12" s="89"/>
    </row>
    <row r="13" spans="1:5" ht="15" customHeight="1" x14ac:dyDescent="0.25">
      <c r="A13" s="89" t="str">
        <f>IF(B13&lt;&gt;"",COUNTA($B$4:B13)&amp;".","")</f>
        <v/>
      </c>
      <c r="B13" s="89"/>
      <c r="C13" s="89"/>
      <c r="D13" s="89"/>
      <c r="E13" s="89"/>
    </row>
    <row r="14" spans="1:5" ht="15" customHeight="1" x14ac:dyDescent="0.25">
      <c r="A14" s="89" t="str">
        <f>IF(B14&lt;&gt;"",COUNTA($B$4:B14)&amp;".","")</f>
        <v/>
      </c>
      <c r="B14" s="89"/>
      <c r="C14" s="89"/>
      <c r="D14" s="89"/>
      <c r="E14" s="89"/>
    </row>
    <row r="15" spans="1:5" ht="15" customHeight="1" x14ac:dyDescent="0.25">
      <c r="A15" s="89" t="str">
        <f>IF(B15&lt;&gt;"",COUNTA($B$4:B15)&amp;".","")</f>
        <v/>
      </c>
      <c r="B15" s="89"/>
      <c r="C15" s="89"/>
      <c r="D15" s="89"/>
      <c r="E15" s="89"/>
    </row>
    <row r="16" spans="1:5" ht="15" customHeight="1" x14ac:dyDescent="0.25">
      <c r="A16" s="89" t="str">
        <f>IF(B16&lt;&gt;"",COUNTA($B$4:B16)&amp;".","")</f>
        <v/>
      </c>
      <c r="B16" s="89"/>
      <c r="C16" s="89"/>
      <c r="D16" s="89"/>
      <c r="E16" s="89"/>
    </row>
    <row r="17" spans="1:5" ht="15" customHeight="1" x14ac:dyDescent="0.25">
      <c r="A17" s="89" t="str">
        <f>IF(B17&lt;&gt;"",COUNTA($B$4:B17)&amp;".","")</f>
        <v/>
      </c>
      <c r="B17" s="89"/>
      <c r="C17" s="89"/>
      <c r="D17" s="89"/>
      <c r="E17" s="89"/>
    </row>
    <row r="18" spans="1:5" ht="15" customHeight="1" x14ac:dyDescent="0.25">
      <c r="A18" s="89" t="str">
        <f>IF(B18&lt;&gt;"",COUNTA($B$4:B18)&amp;".","")</f>
        <v/>
      </c>
      <c r="B18" s="89"/>
      <c r="C18" s="89"/>
      <c r="D18" s="89"/>
      <c r="E18" s="89"/>
    </row>
    <row r="19" spans="1:5" ht="15" customHeight="1" x14ac:dyDescent="0.25">
      <c r="A19" s="89" t="str">
        <f>IF(B19&lt;&gt;"",COUNTA($B$4:B19)&amp;".","")</f>
        <v/>
      </c>
      <c r="B19" s="89"/>
      <c r="C19" s="89"/>
      <c r="D19" s="89"/>
      <c r="E19" s="89"/>
    </row>
    <row r="20" spans="1:5" ht="15" customHeight="1" x14ac:dyDescent="0.25">
      <c r="A20" s="89" t="str">
        <f>IF(B20&lt;&gt;"",COUNTA($B$4:B20)&amp;".","")</f>
        <v/>
      </c>
      <c r="B20" s="89"/>
      <c r="C20" s="89"/>
      <c r="D20" s="89"/>
      <c r="E20" s="89"/>
    </row>
    <row r="21" spans="1:5" ht="15" customHeight="1" x14ac:dyDescent="0.25">
      <c r="A21" s="89" t="str">
        <f>IF(B21&lt;&gt;"",COUNTA($B$4:B21)&amp;".","")</f>
        <v/>
      </c>
      <c r="B21" s="89"/>
      <c r="C21" s="89"/>
      <c r="D21" s="89"/>
      <c r="E21" s="89"/>
    </row>
    <row r="22" spans="1:5" ht="15" customHeight="1" x14ac:dyDescent="0.25">
      <c r="A22" s="89" t="str">
        <f>IF(B22&lt;&gt;"",COUNTA($B$4:B22)&amp;".","")</f>
        <v/>
      </c>
      <c r="B22" s="89"/>
      <c r="C22" s="89"/>
      <c r="D22" s="89"/>
      <c r="E22" s="89"/>
    </row>
    <row r="23" spans="1:5" ht="15" customHeight="1" x14ac:dyDescent="0.25">
      <c r="A23" s="89" t="str">
        <f>IF(B23&lt;&gt;"",COUNTA($B$4:B23)&amp;".","")</f>
        <v/>
      </c>
      <c r="B23" s="89"/>
      <c r="C23" s="89"/>
      <c r="D23" s="89"/>
      <c r="E23" s="89"/>
    </row>
    <row r="24" spans="1:5" ht="15" customHeight="1" x14ac:dyDescent="0.25">
      <c r="A24" s="89" t="str">
        <f>IF(B24&lt;&gt;"",COUNTA($B$4:B24)&amp;".","")</f>
        <v/>
      </c>
      <c r="B24" s="89"/>
      <c r="C24" s="89"/>
      <c r="D24" s="89"/>
      <c r="E24" s="89"/>
    </row>
    <row r="25" spans="1:5" ht="15" customHeight="1" x14ac:dyDescent="0.25">
      <c r="A25" s="89" t="str">
        <f>IF(B25&lt;&gt;"",COUNTA($B$4:B25)&amp;".","")</f>
        <v/>
      </c>
      <c r="B25" s="89"/>
      <c r="C25" s="89"/>
      <c r="D25" s="89"/>
      <c r="E25" s="89"/>
    </row>
    <row r="26" spans="1:5" ht="15" customHeight="1" x14ac:dyDescent="0.25">
      <c r="A26" s="89" t="str">
        <f>IF(B26&lt;&gt;"",COUNTA($B$4:B26)&amp;".","")</f>
        <v/>
      </c>
      <c r="B26" s="89"/>
      <c r="C26" s="89"/>
      <c r="D26" s="89"/>
      <c r="E26" s="89"/>
    </row>
    <row r="27" spans="1:5" ht="15" customHeight="1" x14ac:dyDescent="0.25">
      <c r="A27" s="89" t="str">
        <f>IF(B27&lt;&gt;"",COUNTA($B$4:B27)&amp;".","")</f>
        <v/>
      </c>
      <c r="B27" s="89"/>
      <c r="C27" s="89"/>
      <c r="D27" s="89"/>
      <c r="E27" s="89"/>
    </row>
    <row r="28" spans="1:5" ht="15" customHeight="1" x14ac:dyDescent="0.25">
      <c r="A28" s="89" t="str">
        <f>IF(B28&lt;&gt;"",COUNTA($B$4:B28)&amp;".","")</f>
        <v/>
      </c>
      <c r="B28" s="89"/>
      <c r="C28" s="89"/>
      <c r="D28" s="89"/>
      <c r="E28" s="89"/>
    </row>
    <row r="29" spans="1:5" ht="15" customHeight="1" x14ac:dyDescent="0.25">
      <c r="A29" s="89" t="str">
        <f>IF(B29&lt;&gt;"",COUNTA($B$4:B29)&amp;".","")</f>
        <v/>
      </c>
      <c r="B29" s="89"/>
      <c r="C29" s="89"/>
      <c r="D29" s="89"/>
      <c r="E29" s="89"/>
    </row>
    <row r="30" spans="1:5" ht="15" customHeight="1" x14ac:dyDescent="0.25">
      <c r="A30" s="89" t="str">
        <f>IF(B30&lt;&gt;"",COUNTA($B$4:B30)&amp;".","")</f>
        <v/>
      </c>
      <c r="B30" s="89"/>
      <c r="C30" s="89"/>
      <c r="D30" s="89"/>
      <c r="E30" s="89"/>
    </row>
    <row r="31" spans="1:5" ht="15" customHeight="1" x14ac:dyDescent="0.25">
      <c r="A31" s="89" t="str">
        <f>IF(B31&lt;&gt;"",COUNTA($B$4:B31)&amp;".","")</f>
        <v/>
      </c>
      <c r="B31" s="89"/>
      <c r="C31" s="89"/>
      <c r="D31" s="89"/>
      <c r="E31" s="89"/>
    </row>
    <row r="32" spans="1:5" ht="15" customHeight="1" x14ac:dyDescent="0.25">
      <c r="A32" s="89" t="str">
        <f>IF(B32&lt;&gt;"",COUNTA($B$4:B32)&amp;".","")</f>
        <v/>
      </c>
      <c r="B32" s="89"/>
      <c r="C32" s="89"/>
      <c r="D32" s="89"/>
      <c r="E32" s="89"/>
    </row>
    <row r="33" spans="1:5" ht="15" customHeight="1" x14ac:dyDescent="0.25">
      <c r="A33" s="89" t="str">
        <f>IF(B33&lt;&gt;"",COUNTA($B$4:B33)&amp;".","")</f>
        <v/>
      </c>
      <c r="B33" s="89"/>
      <c r="C33" s="89"/>
      <c r="D33" s="89"/>
      <c r="E33" s="89"/>
    </row>
    <row r="34" spans="1:5" ht="15" customHeight="1" x14ac:dyDescent="0.25">
      <c r="A34" s="89" t="str">
        <f>IF(B34&lt;&gt;"",COUNTA($B$4:B34)&amp;".","")</f>
        <v/>
      </c>
      <c r="B34" s="89"/>
      <c r="C34" s="89"/>
      <c r="D34" s="89"/>
      <c r="E34" s="89"/>
    </row>
    <row r="35" spans="1:5" ht="15" customHeight="1" x14ac:dyDescent="0.25">
      <c r="A35" s="89" t="str">
        <f>IF(B35&lt;&gt;"",COUNTA($B$4:B35)&amp;".","")</f>
        <v/>
      </c>
      <c r="B35" s="89"/>
      <c r="C35" s="89"/>
      <c r="D35" s="89"/>
      <c r="E35" s="89"/>
    </row>
    <row r="36" spans="1:5" ht="15" customHeight="1" x14ac:dyDescent="0.25">
      <c r="A36" s="89" t="str">
        <f>IF(B36&lt;&gt;"",COUNTA($B$4:B36)&amp;".","")</f>
        <v/>
      </c>
      <c r="B36" s="89"/>
      <c r="C36" s="89"/>
      <c r="D36" s="89"/>
      <c r="E36" s="89"/>
    </row>
    <row r="37" spans="1:5" ht="15" customHeight="1" x14ac:dyDescent="0.25">
      <c r="A37" s="89" t="str">
        <f>IF(B37&lt;&gt;"",COUNTA($B$4:B37)&amp;".","")</f>
        <v/>
      </c>
      <c r="B37" s="89"/>
      <c r="C37" s="89"/>
      <c r="D37" s="89"/>
      <c r="E37" s="89"/>
    </row>
    <row r="38" spans="1:5" ht="15" customHeight="1" x14ac:dyDescent="0.25">
      <c r="A38" s="89" t="str">
        <f>IF(B38&lt;&gt;"",COUNTA($B$4:B38)&amp;".","")</f>
        <v/>
      </c>
      <c r="B38" s="89"/>
      <c r="C38" s="89"/>
      <c r="D38" s="89"/>
      <c r="E38" s="89"/>
    </row>
    <row r="39" spans="1:5" ht="15" customHeight="1" x14ac:dyDescent="0.25">
      <c r="A39" s="89" t="str">
        <f>IF(B39&lt;&gt;"",COUNTA($B$4:B39)&amp;".","")</f>
        <v/>
      </c>
      <c r="B39" s="89"/>
      <c r="C39" s="89"/>
      <c r="D39" s="89"/>
      <c r="E39" s="89"/>
    </row>
    <row r="40" spans="1:5" ht="15" customHeight="1" x14ac:dyDescent="0.25">
      <c r="A40" s="89" t="str">
        <f>IF(B40&lt;&gt;"",COUNTA($B$4:B40)&amp;".","")</f>
        <v/>
      </c>
      <c r="B40" s="89"/>
      <c r="C40" s="89"/>
      <c r="D40" s="89"/>
      <c r="E40" s="89"/>
    </row>
    <row r="41" spans="1:5" ht="15" customHeight="1" x14ac:dyDescent="0.25">
      <c r="A41" s="89" t="str">
        <f>IF(B41&lt;&gt;"",COUNTA($B$4:B41)&amp;".","")</f>
        <v/>
      </c>
      <c r="B41" s="89"/>
      <c r="C41" s="89"/>
      <c r="D41" s="89"/>
      <c r="E41" s="89"/>
    </row>
    <row r="42" spans="1:5" ht="15" customHeight="1" x14ac:dyDescent="0.25">
      <c r="A42" s="89" t="str">
        <f>IF(B42&lt;&gt;"",COUNTA($B$4:B42)&amp;".","")</f>
        <v/>
      </c>
      <c r="B42" s="89"/>
      <c r="C42" s="89"/>
      <c r="D42" s="89"/>
      <c r="E42" s="89"/>
    </row>
    <row r="43" spans="1:5" ht="15" customHeight="1" x14ac:dyDescent="0.25">
      <c r="A43" s="89" t="str">
        <f>IF(B43&lt;&gt;"",COUNTA($B$4:B43)&amp;".","")</f>
        <v/>
      </c>
      <c r="B43" s="89"/>
      <c r="C43" s="89"/>
      <c r="D43" s="89"/>
      <c r="E43" s="89"/>
    </row>
    <row r="44" spans="1:5" ht="15" customHeight="1" x14ac:dyDescent="0.25">
      <c r="A44" s="89" t="str">
        <f>IF(B44&lt;&gt;"",COUNTA($B$4:B44)&amp;".","")</f>
        <v/>
      </c>
      <c r="B44" s="89"/>
      <c r="C44" s="89"/>
      <c r="D44" s="89"/>
      <c r="E44" s="89"/>
    </row>
    <row r="45" spans="1:5" ht="15" customHeight="1" x14ac:dyDescent="0.25">
      <c r="A45" s="89" t="str">
        <f>IF(B45&lt;&gt;"",COUNTA($B$4:B45)&amp;".","")</f>
        <v/>
      </c>
      <c r="B45" s="89"/>
      <c r="C45" s="89"/>
      <c r="D45" s="89"/>
      <c r="E45" s="89"/>
    </row>
    <row r="46" spans="1:5" ht="15" customHeight="1" x14ac:dyDescent="0.25">
      <c r="A46" s="89" t="str">
        <f>IF(B46&lt;&gt;"",COUNTA($B$4:B46)&amp;".","")</f>
        <v/>
      </c>
      <c r="B46" s="89"/>
      <c r="C46" s="89"/>
      <c r="D46" s="89"/>
      <c r="E46" s="89"/>
    </row>
    <row r="47" spans="1:5" ht="15" customHeight="1" x14ac:dyDescent="0.25">
      <c r="A47" s="89" t="str">
        <f>IF(B47&lt;&gt;"",COUNTA($B$4:B47)&amp;".","")</f>
        <v/>
      </c>
      <c r="B47" s="89"/>
      <c r="C47" s="89"/>
      <c r="D47" s="89"/>
      <c r="E47" s="89"/>
    </row>
    <row r="48" spans="1:5" ht="15" customHeight="1" x14ac:dyDescent="0.25">
      <c r="A48" s="89" t="str">
        <f>IF(B48&lt;&gt;"",COUNTA($B$4:B48)&amp;".","")</f>
        <v/>
      </c>
      <c r="B48" s="89"/>
      <c r="C48" s="89"/>
      <c r="D48" s="89"/>
      <c r="E48" s="89"/>
    </row>
    <row r="49" spans="1:5" ht="15" customHeight="1" x14ac:dyDescent="0.25">
      <c r="A49" s="89" t="str">
        <f>IF(B49&lt;&gt;"",COUNTA($B$4:B49)&amp;".","")</f>
        <v/>
      </c>
      <c r="B49" s="89"/>
      <c r="C49" s="89"/>
      <c r="D49" s="89"/>
      <c r="E49" s="89"/>
    </row>
    <row r="50" spans="1:5" ht="15" customHeight="1" x14ac:dyDescent="0.25">
      <c r="A50" s="89" t="str">
        <f>IF(B50&lt;&gt;"",COUNTA($B$4:B50)&amp;".","")</f>
        <v/>
      </c>
      <c r="B50" s="89"/>
      <c r="C50" s="89"/>
      <c r="D50" s="89"/>
      <c r="E50" s="89"/>
    </row>
    <row r="51" spans="1:5" ht="15" customHeight="1" x14ac:dyDescent="0.25"/>
    <row r="52" spans="1:5" ht="15" customHeight="1" x14ac:dyDescent="0.25"/>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activeCell="A8" sqref="A8"/>
    </sheetView>
  </sheetViews>
  <sheetFormatPr defaultColWidth="8.90625" defaultRowHeight="12.5" x14ac:dyDescent="0.25"/>
  <cols>
    <col min="1" max="1" width="22.36328125" customWidth="1"/>
    <col min="2" max="2" width="10.453125" bestFit="1" customWidth="1"/>
    <col min="3" max="3" width="17" bestFit="1" customWidth="1"/>
    <col min="4" max="4" width="10.6328125" bestFit="1" customWidth="1"/>
    <col min="5" max="5" width="11.453125" bestFit="1" customWidth="1"/>
    <col min="6" max="6" width="10.90625" bestFit="1" customWidth="1"/>
    <col min="7" max="7" width="11.453125" bestFit="1" customWidth="1"/>
    <col min="8" max="8" width="10.08984375" bestFit="1" customWidth="1"/>
    <col min="9" max="9" width="12.453125" bestFit="1" customWidth="1"/>
    <col min="10" max="10" width="11.36328125" bestFit="1" customWidth="1"/>
    <col min="11" max="11" width="12.453125" bestFit="1" customWidth="1"/>
    <col min="12" max="12" width="12" bestFit="1" customWidth="1"/>
    <col min="13" max="13" width="9.453125" bestFit="1" customWidth="1"/>
    <col min="14" max="14" width="10.36328125" bestFit="1" customWidth="1"/>
    <col min="15" max="15" width="7.08984375" bestFit="1" customWidth="1"/>
    <col min="16" max="16" width="10.08984375" bestFit="1" customWidth="1"/>
    <col min="17" max="17" width="8" bestFit="1" customWidth="1"/>
    <col min="18" max="18" width="7.36328125" bestFit="1" customWidth="1"/>
  </cols>
  <sheetData>
    <row r="1" spans="1:18" ht="14.5" x14ac:dyDescent="0.35">
      <c r="A1" s="4" t="s">
        <v>67</v>
      </c>
      <c r="B1" s="2"/>
      <c r="C1" s="2"/>
      <c r="D1" s="2"/>
      <c r="E1" s="2"/>
      <c r="F1" s="2"/>
      <c r="G1" s="2"/>
      <c r="H1" s="2"/>
      <c r="I1" s="2"/>
      <c r="J1" s="2"/>
      <c r="K1" s="2"/>
      <c r="L1" s="2"/>
      <c r="M1" s="2"/>
      <c r="N1" s="2"/>
      <c r="O1" s="2"/>
      <c r="P1" s="2"/>
      <c r="Q1" s="2"/>
      <c r="R1" s="2"/>
    </row>
    <row r="2" spans="1:18" ht="14.5" x14ac:dyDescent="0.35">
      <c r="A2" s="2" t="s">
        <v>145</v>
      </c>
      <c r="B2" s="2" t="s">
        <v>95</v>
      </c>
      <c r="C2" s="2" t="s">
        <v>96</v>
      </c>
      <c r="D2" s="2" t="s">
        <v>97</v>
      </c>
      <c r="E2" s="2" t="s">
        <v>152</v>
      </c>
      <c r="F2" s="2" t="s">
        <v>98</v>
      </c>
      <c r="G2" s="2" t="s">
        <v>99</v>
      </c>
      <c r="H2" s="2" t="s">
        <v>669</v>
      </c>
      <c r="I2" s="2" t="s">
        <v>669</v>
      </c>
      <c r="J2" s="2" t="s">
        <v>669</v>
      </c>
      <c r="K2" s="2" t="s">
        <v>669</v>
      </c>
      <c r="L2" s="2" t="s">
        <v>669</v>
      </c>
      <c r="M2" s="2" t="s">
        <v>669</v>
      </c>
      <c r="N2" s="2" t="s">
        <v>669</v>
      </c>
      <c r="O2" s="2" t="s">
        <v>669</v>
      </c>
      <c r="P2" s="2" t="s">
        <v>669</v>
      </c>
      <c r="Q2" s="2" t="s">
        <v>669</v>
      </c>
      <c r="R2" s="2" t="s">
        <v>669</v>
      </c>
    </row>
    <row r="3" spans="1:18" ht="14.5" x14ac:dyDescent="0.35">
      <c r="A3" s="2" t="s">
        <v>146</v>
      </c>
      <c r="B3" s="2" t="s">
        <v>100</v>
      </c>
      <c r="C3" s="2" t="s">
        <v>101</v>
      </c>
      <c r="D3" s="2" t="s">
        <v>102</v>
      </c>
      <c r="E3" s="2" t="s">
        <v>103</v>
      </c>
      <c r="F3" s="2" t="s">
        <v>104</v>
      </c>
      <c r="G3" s="2" t="s">
        <v>153</v>
      </c>
      <c r="H3" s="2" t="s">
        <v>105</v>
      </c>
      <c r="I3" s="2" t="s">
        <v>154</v>
      </c>
      <c r="J3" s="2" t="s">
        <v>670</v>
      </c>
      <c r="K3" s="2" t="s">
        <v>106</v>
      </c>
      <c r="L3" s="2" t="s">
        <v>107</v>
      </c>
      <c r="M3" s="2" t="s">
        <v>669</v>
      </c>
      <c r="N3" s="2" t="s">
        <v>669</v>
      </c>
      <c r="O3" s="2" t="s">
        <v>669</v>
      </c>
      <c r="P3" s="2" t="s">
        <v>669</v>
      </c>
      <c r="Q3" s="2" t="s">
        <v>669</v>
      </c>
      <c r="R3" s="2" t="s">
        <v>669</v>
      </c>
    </row>
    <row r="4" spans="1:18" ht="14.5" x14ac:dyDescent="0.35">
      <c r="A4" s="2" t="s">
        <v>147</v>
      </c>
      <c r="B4" s="2" t="s">
        <v>108</v>
      </c>
      <c r="C4" s="2" t="s">
        <v>91</v>
      </c>
      <c r="D4" s="2" t="s">
        <v>109</v>
      </c>
      <c r="E4" s="2" t="s">
        <v>110</v>
      </c>
      <c r="F4" s="2" t="s">
        <v>111</v>
      </c>
      <c r="G4" s="2" t="s">
        <v>155</v>
      </c>
      <c r="H4" s="2" t="s">
        <v>112</v>
      </c>
      <c r="I4" s="2" t="s">
        <v>113</v>
      </c>
      <c r="J4" s="2" t="s">
        <v>114</v>
      </c>
      <c r="K4" s="2" t="s">
        <v>115</v>
      </c>
      <c r="L4" s="2" t="s">
        <v>116</v>
      </c>
      <c r="M4" s="2" t="s">
        <v>117</v>
      </c>
      <c r="N4" s="2" t="s">
        <v>156</v>
      </c>
      <c r="O4" s="2" t="s">
        <v>118</v>
      </c>
      <c r="P4" s="2" t="s">
        <v>119</v>
      </c>
      <c r="Q4" s="2" t="s">
        <v>90</v>
      </c>
      <c r="R4" s="2" t="s">
        <v>120</v>
      </c>
    </row>
    <row r="5" spans="1:18" ht="14.5" x14ac:dyDescent="0.35">
      <c r="A5" s="2" t="s">
        <v>148</v>
      </c>
      <c r="B5" s="2" t="s">
        <v>92</v>
      </c>
      <c r="C5" s="2" t="s">
        <v>121</v>
      </c>
      <c r="D5" s="2" t="s">
        <v>122</v>
      </c>
      <c r="E5" s="2" t="s">
        <v>123</v>
      </c>
      <c r="F5" s="2" t="s">
        <v>124</v>
      </c>
      <c r="G5" s="2" t="s">
        <v>125</v>
      </c>
      <c r="H5" s="2" t="s">
        <v>126</v>
      </c>
      <c r="I5" s="2" t="s">
        <v>127</v>
      </c>
      <c r="J5" s="2" t="s">
        <v>128</v>
      </c>
      <c r="K5" s="2" t="s">
        <v>129</v>
      </c>
      <c r="L5" s="2" t="s">
        <v>669</v>
      </c>
      <c r="M5" s="2" t="s">
        <v>669</v>
      </c>
      <c r="N5" s="2" t="s">
        <v>669</v>
      </c>
      <c r="O5" s="2" t="s">
        <v>669</v>
      </c>
      <c r="P5" s="2" t="s">
        <v>669</v>
      </c>
      <c r="Q5" s="2" t="s">
        <v>669</v>
      </c>
      <c r="R5" s="2" t="s">
        <v>669</v>
      </c>
    </row>
    <row r="6" spans="1:18" ht="14.5" x14ac:dyDescent="0.35">
      <c r="A6" s="2" t="s">
        <v>149</v>
      </c>
      <c r="B6" s="2" t="s">
        <v>130</v>
      </c>
      <c r="C6" s="2" t="s">
        <v>157</v>
      </c>
      <c r="D6" s="2" t="s">
        <v>131</v>
      </c>
      <c r="E6" s="2" t="s">
        <v>132</v>
      </c>
      <c r="F6" s="2" t="s">
        <v>133</v>
      </c>
      <c r="G6" s="2" t="s">
        <v>134</v>
      </c>
      <c r="H6" s="2" t="s">
        <v>135</v>
      </c>
      <c r="I6" s="2" t="s">
        <v>158</v>
      </c>
      <c r="J6" s="2" t="s">
        <v>669</v>
      </c>
      <c r="K6" s="2" t="s">
        <v>669</v>
      </c>
      <c r="L6" s="2" t="s">
        <v>669</v>
      </c>
      <c r="M6" s="2" t="s">
        <v>669</v>
      </c>
      <c r="N6" s="2" t="s">
        <v>669</v>
      </c>
      <c r="O6" s="2" t="s">
        <v>669</v>
      </c>
      <c r="P6" s="2" t="s">
        <v>669</v>
      </c>
      <c r="Q6" s="2" t="s">
        <v>669</v>
      </c>
      <c r="R6" s="2" t="s">
        <v>669</v>
      </c>
    </row>
    <row r="7" spans="1:18" ht="14.5" x14ac:dyDescent="0.35">
      <c r="A7" s="2" t="s">
        <v>150</v>
      </c>
      <c r="B7" s="2" t="s">
        <v>136</v>
      </c>
      <c r="C7" s="2" t="s">
        <v>137</v>
      </c>
      <c r="D7" s="2" t="s">
        <v>138</v>
      </c>
      <c r="E7" s="2" t="s">
        <v>139</v>
      </c>
      <c r="F7" s="2" t="s">
        <v>140</v>
      </c>
      <c r="G7" s="2" t="s">
        <v>94</v>
      </c>
      <c r="H7" s="2" t="s">
        <v>141</v>
      </c>
      <c r="I7" s="2" t="s">
        <v>142</v>
      </c>
      <c r="J7" s="2" t="s">
        <v>669</v>
      </c>
      <c r="K7" s="2" t="s">
        <v>669</v>
      </c>
      <c r="L7" s="2" t="s">
        <v>669</v>
      </c>
      <c r="M7" s="2" t="s">
        <v>669</v>
      </c>
      <c r="N7" s="2" t="s">
        <v>669</v>
      </c>
      <c r="O7" s="2" t="s">
        <v>669</v>
      </c>
      <c r="P7" s="2" t="s">
        <v>669</v>
      </c>
      <c r="Q7" s="2" t="s">
        <v>669</v>
      </c>
      <c r="R7" s="2" t="s">
        <v>669</v>
      </c>
    </row>
    <row r="8" spans="1:18" ht="14.5" x14ac:dyDescent="0.35">
      <c r="A8" s="2" t="s">
        <v>151</v>
      </c>
      <c r="B8" s="2" t="s">
        <v>4915</v>
      </c>
      <c r="C8" s="2" t="s">
        <v>159</v>
      </c>
      <c r="D8" s="2" t="s">
        <v>143</v>
      </c>
      <c r="E8" s="2" t="s">
        <v>144</v>
      </c>
      <c r="F8" s="2" t="s">
        <v>669</v>
      </c>
      <c r="G8" s="2" t="s">
        <v>669</v>
      </c>
      <c r="H8" s="2" t="s">
        <v>669</v>
      </c>
      <c r="I8" s="2" t="s">
        <v>669</v>
      </c>
      <c r="J8" s="2" t="s">
        <v>669</v>
      </c>
      <c r="K8" s="2" t="s">
        <v>669</v>
      </c>
      <c r="L8" s="2" t="s">
        <v>669</v>
      </c>
      <c r="M8" s="2" t="s">
        <v>669</v>
      </c>
      <c r="N8" s="2" t="s">
        <v>669</v>
      </c>
      <c r="O8" s="2" t="s">
        <v>669</v>
      </c>
      <c r="P8" s="2" t="s">
        <v>669</v>
      </c>
      <c r="Q8" s="2" t="s">
        <v>669</v>
      </c>
      <c r="R8" s="2" t="s">
        <v>669</v>
      </c>
    </row>
    <row r="18" spans="2:18" x14ac:dyDescent="0.25">
      <c r="B18" t="str">
        <f t="shared" ref="B18:R18" si="0">TRIM(B9)</f>
        <v/>
      </c>
      <c r="C18" t="str">
        <f t="shared" si="0"/>
        <v/>
      </c>
      <c r="D18" t="str">
        <f t="shared" si="0"/>
        <v/>
      </c>
      <c r="E18" t="str">
        <f t="shared" si="0"/>
        <v/>
      </c>
      <c r="F18" t="str">
        <f t="shared" si="0"/>
        <v/>
      </c>
      <c r="G18" t="str">
        <f t="shared" si="0"/>
        <v/>
      </c>
      <c r="H18" t="str">
        <f t="shared" si="0"/>
        <v/>
      </c>
      <c r="I18" t="str">
        <f t="shared" si="0"/>
        <v/>
      </c>
      <c r="J18" t="str">
        <f t="shared" si="0"/>
        <v/>
      </c>
      <c r="K18" t="str">
        <f t="shared" si="0"/>
        <v/>
      </c>
      <c r="L18" t="str">
        <f t="shared" si="0"/>
        <v/>
      </c>
      <c r="M18" t="str">
        <f t="shared" si="0"/>
        <v/>
      </c>
      <c r="N18" t="str">
        <f t="shared" si="0"/>
        <v/>
      </c>
      <c r="O18" t="str">
        <f t="shared" si="0"/>
        <v/>
      </c>
      <c r="P18" t="str">
        <f t="shared" si="0"/>
        <v/>
      </c>
      <c r="Q18" t="str">
        <f t="shared" si="0"/>
        <v/>
      </c>
      <c r="R18" t="str">
        <f t="shared" si="0"/>
        <v/>
      </c>
    </row>
    <row r="19" spans="2:18" x14ac:dyDescent="0.25">
      <c r="B19" t="str">
        <f t="shared" ref="B19:R19" si="1">TRIM(B10)</f>
        <v/>
      </c>
      <c r="C19" t="str">
        <f t="shared" si="1"/>
        <v/>
      </c>
      <c r="D19" t="str">
        <f t="shared" si="1"/>
        <v/>
      </c>
      <c r="E19" t="str">
        <f t="shared" si="1"/>
        <v/>
      </c>
      <c r="F19" t="str">
        <f t="shared" si="1"/>
        <v/>
      </c>
      <c r="G19" t="str">
        <f t="shared" si="1"/>
        <v/>
      </c>
      <c r="H19" t="str">
        <f t="shared" si="1"/>
        <v/>
      </c>
      <c r="I19" t="str">
        <f t="shared" si="1"/>
        <v/>
      </c>
      <c r="J19" t="str">
        <f t="shared" si="1"/>
        <v/>
      </c>
      <c r="K19" t="str">
        <f t="shared" si="1"/>
        <v/>
      </c>
      <c r="L19" t="str">
        <f t="shared" si="1"/>
        <v/>
      </c>
      <c r="M19" t="str">
        <f t="shared" si="1"/>
        <v/>
      </c>
      <c r="N19" t="str">
        <f t="shared" si="1"/>
        <v/>
      </c>
      <c r="O19" t="str">
        <f t="shared" si="1"/>
        <v/>
      </c>
      <c r="P19" t="str">
        <f t="shared" si="1"/>
        <v/>
      </c>
      <c r="Q19" t="str">
        <f t="shared" si="1"/>
        <v/>
      </c>
      <c r="R19" t="str">
        <f t="shared" si="1"/>
        <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55"/>
  <sheetViews>
    <sheetView showGridLines="0" workbookViewId="0">
      <pane xSplit="1" ySplit="1" topLeftCell="B2" activePane="bottomRight" state="frozen"/>
      <selection activeCell="B8" sqref="B8"/>
      <selection pane="topRight" activeCell="B8" sqref="B8"/>
      <selection pane="bottomLeft" activeCell="B8" sqref="B8"/>
      <selection pane="bottomRight" activeCell="A2" sqref="A2"/>
    </sheetView>
  </sheetViews>
  <sheetFormatPr defaultColWidth="8.90625" defaultRowHeight="14.5" x14ac:dyDescent="0.35"/>
  <cols>
    <col min="1" max="1" width="17" style="10" bestFit="1" customWidth="1"/>
    <col min="2" max="2" width="22.08984375" style="10" bestFit="1" customWidth="1"/>
    <col min="3" max="3" width="28.453125" style="10" customWidth="1"/>
    <col min="4" max="4" width="25.453125" style="10" bestFit="1" customWidth="1"/>
    <col min="5" max="5" width="26" style="10" bestFit="1" customWidth="1"/>
    <col min="6" max="6" width="23.90625" style="10" customWidth="1"/>
    <col min="7" max="7" width="27.90625" style="10" customWidth="1"/>
    <col min="8" max="10" width="23.90625" style="10" customWidth="1"/>
    <col min="11" max="11" width="28" style="10" customWidth="1"/>
    <col min="12" max="13" width="23.90625" style="10" customWidth="1"/>
    <col min="14" max="14" width="17.08984375" style="10" customWidth="1"/>
    <col min="15" max="15" width="21.453125" style="10" customWidth="1"/>
    <col min="16" max="20" width="17.08984375" style="10" customWidth="1"/>
    <col min="21" max="21" width="26.453125" style="10" customWidth="1"/>
    <col min="22" max="24" width="17.08984375" style="10" customWidth="1"/>
    <col min="25" max="25" width="15.453125" style="10" bestFit="1" customWidth="1"/>
    <col min="26" max="26" width="16.6328125" style="10" bestFit="1" customWidth="1"/>
    <col min="27" max="27" width="12.6328125" style="10" bestFit="1" customWidth="1"/>
    <col min="28" max="28" width="20.453125" style="10" bestFit="1" customWidth="1"/>
    <col min="29" max="29" width="15.453125" style="10" bestFit="1" customWidth="1"/>
    <col min="30" max="30" width="17.36328125" style="10" bestFit="1" customWidth="1"/>
    <col min="31" max="31" width="18" style="10" bestFit="1" customWidth="1"/>
    <col min="32" max="32" width="17.90625" style="10" bestFit="1" customWidth="1"/>
    <col min="33" max="33" width="12.6328125" style="10" bestFit="1" customWidth="1"/>
    <col min="34" max="34" width="12.36328125" style="10" bestFit="1" customWidth="1"/>
    <col min="35" max="35" width="12.6328125" style="10" bestFit="1" customWidth="1"/>
    <col min="36" max="36" width="14.6328125" style="10" bestFit="1" customWidth="1"/>
    <col min="37" max="37" width="16" style="10" bestFit="1" customWidth="1"/>
    <col min="38" max="38" width="12.453125" style="10" bestFit="1" customWidth="1"/>
    <col min="39" max="39" width="14" style="10" bestFit="1" customWidth="1"/>
    <col min="40" max="40" width="15.453125" style="10" bestFit="1" customWidth="1"/>
    <col min="41" max="41" width="15.6328125" style="10" bestFit="1" customWidth="1"/>
    <col min="42" max="42" width="24.6328125" style="10" customWidth="1"/>
    <col min="43" max="43" width="14.453125" style="10" bestFit="1" customWidth="1"/>
    <col min="44" max="44" width="13.90625" style="10" bestFit="1" customWidth="1"/>
    <col min="45" max="45" width="22.453125" style="10" bestFit="1" customWidth="1"/>
    <col min="46" max="46" width="11.453125" style="10" bestFit="1" customWidth="1"/>
    <col min="47" max="47" width="12.08984375" style="10" bestFit="1" customWidth="1"/>
    <col min="48" max="48" width="16.08984375" style="10" bestFit="1" customWidth="1"/>
    <col min="49" max="49" width="8" style="10" bestFit="1" customWidth="1"/>
    <col min="50" max="50" width="16.453125" style="10" bestFit="1" customWidth="1"/>
    <col min="51" max="51" width="5.90625" style="10" bestFit="1" customWidth="1"/>
    <col min="52" max="52" width="14.36328125" style="10" bestFit="1" customWidth="1"/>
    <col min="53" max="53" width="12" style="10" bestFit="1" customWidth="1"/>
    <col min="54" max="54" width="10.36328125" style="10" bestFit="1" customWidth="1"/>
    <col min="55" max="55" width="5.08984375" style="10" bestFit="1" customWidth="1"/>
    <col min="56" max="16384" width="8.90625" style="10"/>
  </cols>
  <sheetData>
    <row r="1" spans="1:26" s="9" customFormat="1" x14ac:dyDescent="0.35">
      <c r="A1" s="9" t="s">
        <v>68</v>
      </c>
    </row>
    <row r="2" spans="1:26" x14ac:dyDescent="0.35">
      <c r="A2" s="10" t="s">
        <v>95</v>
      </c>
      <c r="B2" s="8" t="s">
        <v>160</v>
      </c>
      <c r="C2" s="8" t="s">
        <v>161</v>
      </c>
      <c r="D2" s="8" t="s">
        <v>162</v>
      </c>
      <c r="E2" s="8" t="s">
        <v>163</v>
      </c>
      <c r="F2" s="8" t="s">
        <v>164</v>
      </c>
    </row>
    <row r="3" spans="1:26" x14ac:dyDescent="0.35">
      <c r="A3" s="10" t="s">
        <v>96</v>
      </c>
      <c r="B3" s="8" t="s">
        <v>165</v>
      </c>
      <c r="C3" s="8" t="s">
        <v>166</v>
      </c>
      <c r="D3" s="8" t="s">
        <v>167</v>
      </c>
      <c r="E3" s="8" t="s">
        <v>168</v>
      </c>
      <c r="F3" s="8" t="s">
        <v>169</v>
      </c>
      <c r="G3" s="8" t="s">
        <v>170</v>
      </c>
      <c r="H3" s="8" t="s">
        <v>171</v>
      </c>
      <c r="I3" s="8" t="s">
        <v>172</v>
      </c>
      <c r="J3" s="8" t="s">
        <v>173</v>
      </c>
      <c r="K3" s="8" t="s">
        <v>174</v>
      </c>
    </row>
    <row r="4" spans="1:26" x14ac:dyDescent="0.35">
      <c r="A4" s="10" t="s">
        <v>97</v>
      </c>
      <c r="B4" s="8" t="s">
        <v>175</v>
      </c>
      <c r="C4" s="8" t="s">
        <v>176</v>
      </c>
      <c r="D4" s="8" t="s">
        <v>177</v>
      </c>
      <c r="E4" s="8" t="s">
        <v>178</v>
      </c>
      <c r="F4" s="8" t="s">
        <v>179</v>
      </c>
      <c r="G4" s="8" t="s">
        <v>180</v>
      </c>
      <c r="H4" s="8" t="s">
        <v>181</v>
      </c>
    </row>
    <row r="5" spans="1:26" x14ac:dyDescent="0.35">
      <c r="A5" s="10" t="s">
        <v>152</v>
      </c>
      <c r="B5" s="8" t="s">
        <v>182</v>
      </c>
      <c r="C5" s="8" t="s">
        <v>183</v>
      </c>
      <c r="D5" s="8" t="s">
        <v>184</v>
      </c>
      <c r="E5" s="8" t="s">
        <v>185</v>
      </c>
    </row>
    <row r="6" spans="1:26" x14ac:dyDescent="0.35">
      <c r="A6" s="12" t="s">
        <v>98</v>
      </c>
      <c r="B6" s="8" t="s">
        <v>186</v>
      </c>
      <c r="C6" s="8" t="s">
        <v>187</v>
      </c>
      <c r="D6" s="8" t="s">
        <v>188</v>
      </c>
      <c r="E6" s="8" t="s">
        <v>189</v>
      </c>
      <c r="F6" s="8" t="s">
        <v>190</v>
      </c>
      <c r="G6" s="8" t="s">
        <v>191</v>
      </c>
      <c r="H6" s="8" t="s">
        <v>192</v>
      </c>
      <c r="I6" s="11" t="s">
        <v>80</v>
      </c>
    </row>
    <row r="7" spans="1:26" x14ac:dyDescent="0.35">
      <c r="A7" s="10" t="s">
        <v>99</v>
      </c>
      <c r="B7" s="8" t="s">
        <v>193</v>
      </c>
      <c r="C7" s="8" t="s">
        <v>194</v>
      </c>
      <c r="D7" s="8" t="s">
        <v>195</v>
      </c>
      <c r="E7" s="8" t="s">
        <v>196</v>
      </c>
      <c r="F7" s="8" t="s">
        <v>197</v>
      </c>
      <c r="G7" s="8" t="s">
        <v>198</v>
      </c>
      <c r="H7" s="8" t="s">
        <v>199</v>
      </c>
    </row>
    <row r="8" spans="1:26" x14ac:dyDescent="0.35">
      <c r="A8" s="10" t="s">
        <v>100</v>
      </c>
      <c r="B8" s="8" t="s">
        <v>200</v>
      </c>
      <c r="C8" s="8" t="s">
        <v>201</v>
      </c>
      <c r="D8" s="8" t="s">
        <v>202</v>
      </c>
      <c r="E8" s="8" t="s">
        <v>203</v>
      </c>
      <c r="F8" s="8" t="s">
        <v>204</v>
      </c>
      <c r="G8" s="8" t="s">
        <v>205</v>
      </c>
      <c r="H8" s="8" t="s">
        <v>206</v>
      </c>
    </row>
    <row r="9" spans="1:26" x14ac:dyDescent="0.35">
      <c r="A9" s="10" t="s">
        <v>101</v>
      </c>
      <c r="B9" s="8" t="s">
        <v>207</v>
      </c>
      <c r="C9" s="8" t="s">
        <v>208</v>
      </c>
      <c r="D9" s="8" t="s">
        <v>209</v>
      </c>
      <c r="E9" s="8" t="s">
        <v>210</v>
      </c>
      <c r="F9" s="8" t="s">
        <v>211</v>
      </c>
      <c r="G9" s="8" t="s">
        <v>212</v>
      </c>
      <c r="H9" s="8" t="s">
        <v>213</v>
      </c>
      <c r="I9" s="8" t="s">
        <v>214</v>
      </c>
      <c r="J9" s="8" t="s">
        <v>215</v>
      </c>
    </row>
    <row r="10" spans="1:26" x14ac:dyDescent="0.35">
      <c r="A10" s="10" t="s">
        <v>102</v>
      </c>
      <c r="B10" s="8" t="s">
        <v>216</v>
      </c>
      <c r="C10" s="8" t="s">
        <v>217</v>
      </c>
      <c r="D10" s="8" t="s">
        <v>218</v>
      </c>
      <c r="E10" s="8" t="s">
        <v>219</v>
      </c>
      <c r="F10" s="8" t="s">
        <v>220</v>
      </c>
      <c r="G10" s="8" t="s">
        <v>221</v>
      </c>
      <c r="H10" s="8" t="s">
        <v>222</v>
      </c>
      <c r="I10" s="8" t="s">
        <v>223</v>
      </c>
    </row>
    <row r="11" spans="1:26" x14ac:dyDescent="0.35">
      <c r="A11" s="10" t="s">
        <v>103</v>
      </c>
      <c r="B11" s="8" t="s">
        <v>224</v>
      </c>
      <c r="C11" s="8" t="s">
        <v>69</v>
      </c>
      <c r="D11" s="8" t="s">
        <v>225</v>
      </c>
      <c r="E11" s="8" t="s">
        <v>70</v>
      </c>
      <c r="F11" s="8" t="s">
        <v>226</v>
      </c>
      <c r="G11" s="8" t="s">
        <v>227</v>
      </c>
      <c r="H11" s="8" t="s">
        <v>71</v>
      </c>
      <c r="I11" s="8" t="s">
        <v>72</v>
      </c>
      <c r="J11" s="8" t="s">
        <v>73</v>
      </c>
      <c r="K11" s="8" t="s">
        <v>228</v>
      </c>
      <c r="L11" s="8" t="s">
        <v>74</v>
      </c>
      <c r="M11" s="8" t="s">
        <v>229</v>
      </c>
      <c r="N11" s="8" t="s">
        <v>75</v>
      </c>
      <c r="O11" s="8" t="s">
        <v>76</v>
      </c>
      <c r="P11" s="8" t="s">
        <v>230</v>
      </c>
      <c r="Q11" s="8" t="s">
        <v>231</v>
      </c>
      <c r="R11" s="8" t="s">
        <v>77</v>
      </c>
      <c r="S11" s="8" t="s">
        <v>78</v>
      </c>
      <c r="T11" s="8" t="s">
        <v>232</v>
      </c>
      <c r="U11" s="8" t="s">
        <v>79</v>
      </c>
      <c r="V11" s="8" t="s">
        <v>233</v>
      </c>
      <c r="W11" s="8" t="s">
        <v>234</v>
      </c>
      <c r="X11" s="8" t="s">
        <v>235</v>
      </c>
      <c r="Y11" s="8" t="s">
        <v>236</v>
      </c>
      <c r="Z11" s="8" t="s">
        <v>237</v>
      </c>
    </row>
    <row r="12" spans="1:26" ht="15" customHeight="1" x14ac:dyDescent="0.35">
      <c r="A12" s="10" t="s">
        <v>104</v>
      </c>
      <c r="B12" s="8" t="s">
        <v>238</v>
      </c>
      <c r="C12" s="8" t="s">
        <v>239</v>
      </c>
      <c r="D12" s="8" t="s">
        <v>240</v>
      </c>
      <c r="E12" s="8" t="s">
        <v>241</v>
      </c>
      <c r="F12" s="8" t="s">
        <v>242</v>
      </c>
      <c r="G12" s="8" t="s">
        <v>243</v>
      </c>
      <c r="H12" s="8" t="s">
        <v>244</v>
      </c>
      <c r="I12" s="8" t="s">
        <v>245</v>
      </c>
      <c r="J12" s="8" t="s">
        <v>246</v>
      </c>
      <c r="K12" s="8" t="s">
        <v>247</v>
      </c>
      <c r="L12" s="8" t="s">
        <v>248</v>
      </c>
      <c r="M12" s="8" t="s">
        <v>249</v>
      </c>
      <c r="N12" s="8" t="s">
        <v>250</v>
      </c>
      <c r="O12" s="8" t="s">
        <v>251</v>
      </c>
      <c r="P12" s="8" t="s">
        <v>252</v>
      </c>
      <c r="Q12" s="8" t="s">
        <v>253</v>
      </c>
    </row>
    <row r="13" spans="1:26" x14ac:dyDescent="0.35">
      <c r="A13" s="15" t="s">
        <v>153</v>
      </c>
      <c r="B13" s="18" t="s">
        <v>254</v>
      </c>
      <c r="C13" s="18" t="s">
        <v>255</v>
      </c>
      <c r="D13" s="18" t="s">
        <v>256</v>
      </c>
      <c r="E13" s="18" t="s">
        <v>257</v>
      </c>
      <c r="F13" s="18" t="s">
        <v>258</v>
      </c>
      <c r="G13" s="18" t="s">
        <v>259</v>
      </c>
      <c r="H13" s="18" t="s">
        <v>260</v>
      </c>
      <c r="I13" s="18" t="s">
        <v>261</v>
      </c>
    </row>
    <row r="14" spans="1:26" x14ac:dyDescent="0.35">
      <c r="A14" s="16" t="s">
        <v>105</v>
      </c>
      <c r="B14" s="18" t="s">
        <v>262</v>
      </c>
      <c r="C14" s="18" t="s">
        <v>263</v>
      </c>
      <c r="D14" s="18" t="s">
        <v>264</v>
      </c>
      <c r="E14" s="18" t="s">
        <v>265</v>
      </c>
      <c r="F14" s="18" t="s">
        <v>266</v>
      </c>
      <c r="G14" s="18" t="s">
        <v>267</v>
      </c>
    </row>
    <row r="15" spans="1:26" x14ac:dyDescent="0.35">
      <c r="A15" s="14" t="s">
        <v>154</v>
      </c>
      <c r="B15" s="18" t="s">
        <v>268</v>
      </c>
      <c r="C15" s="18" t="s">
        <v>269</v>
      </c>
      <c r="D15" s="18" t="s">
        <v>270</v>
      </c>
      <c r="E15" s="18" t="s">
        <v>271</v>
      </c>
      <c r="F15" s="18" t="s">
        <v>272</v>
      </c>
      <c r="G15" s="18" t="s">
        <v>273</v>
      </c>
      <c r="H15" s="18" t="s">
        <v>274</v>
      </c>
      <c r="I15" s="18" t="s">
        <v>275</v>
      </c>
    </row>
    <row r="16" spans="1:26" x14ac:dyDescent="0.35">
      <c r="A16" s="19" t="s">
        <v>670</v>
      </c>
      <c r="B16" s="18" t="s">
        <v>276</v>
      </c>
      <c r="C16" s="18" t="s">
        <v>277</v>
      </c>
      <c r="D16" s="18" t="s">
        <v>278</v>
      </c>
      <c r="E16" s="18" t="s">
        <v>279</v>
      </c>
      <c r="F16" s="18" t="s">
        <v>280</v>
      </c>
    </row>
    <row r="17" spans="1:55" x14ac:dyDescent="0.35">
      <c r="A17" s="14" t="s">
        <v>106</v>
      </c>
      <c r="B17" s="18" t="s">
        <v>281</v>
      </c>
      <c r="C17" s="18" t="s">
        <v>282</v>
      </c>
      <c r="D17" s="18" t="s">
        <v>283</v>
      </c>
      <c r="E17" s="18" t="s">
        <v>284</v>
      </c>
      <c r="F17" s="18" t="s">
        <v>285</v>
      </c>
      <c r="G17" s="18" t="s">
        <v>286</v>
      </c>
      <c r="H17" s="18" t="s">
        <v>287</v>
      </c>
      <c r="I17" s="18" t="s">
        <v>288</v>
      </c>
      <c r="J17" s="18" t="s">
        <v>289</v>
      </c>
    </row>
    <row r="18" spans="1:55" x14ac:dyDescent="0.35">
      <c r="A18" s="14" t="s">
        <v>107</v>
      </c>
      <c r="B18" s="18" t="s">
        <v>290</v>
      </c>
      <c r="C18" s="18" t="s">
        <v>81</v>
      </c>
      <c r="D18" s="18" t="s">
        <v>194</v>
      </c>
      <c r="E18" s="18" t="s">
        <v>291</v>
      </c>
      <c r="F18" s="18" t="s">
        <v>82</v>
      </c>
      <c r="G18" s="18" t="s">
        <v>292</v>
      </c>
      <c r="H18" s="18" t="s">
        <v>83</v>
      </c>
      <c r="I18" s="18" t="s">
        <v>84</v>
      </c>
      <c r="J18" s="18" t="s">
        <v>85</v>
      </c>
      <c r="K18" s="18" t="s">
        <v>293</v>
      </c>
    </row>
    <row r="19" spans="1:55" x14ac:dyDescent="0.35">
      <c r="A19" s="14" t="s">
        <v>108</v>
      </c>
      <c r="B19" s="18" t="s">
        <v>294</v>
      </c>
      <c r="C19" s="18" t="s">
        <v>295</v>
      </c>
      <c r="D19" s="18" t="s">
        <v>296</v>
      </c>
      <c r="E19" s="18" t="s">
        <v>297</v>
      </c>
      <c r="F19" s="18" t="s">
        <v>298</v>
      </c>
      <c r="G19" s="18" t="s">
        <v>299</v>
      </c>
      <c r="H19" s="18" t="s">
        <v>300</v>
      </c>
      <c r="I19" s="18" t="s">
        <v>301</v>
      </c>
      <c r="J19" s="18" t="s">
        <v>302</v>
      </c>
      <c r="K19" s="18" t="s">
        <v>303</v>
      </c>
      <c r="L19" s="18" t="s">
        <v>304</v>
      </c>
      <c r="M19" s="18" t="s">
        <v>305</v>
      </c>
      <c r="N19" s="18" t="s">
        <v>306</v>
      </c>
      <c r="O19" s="18" t="s">
        <v>307</v>
      </c>
      <c r="P19" s="18" t="s">
        <v>308</v>
      </c>
      <c r="Q19" s="18" t="s">
        <v>309</v>
      </c>
      <c r="R19" s="18" t="s">
        <v>310</v>
      </c>
      <c r="S19" s="18" t="s">
        <v>311</v>
      </c>
      <c r="T19" s="18" t="s">
        <v>312</v>
      </c>
      <c r="U19" s="18" t="s">
        <v>313</v>
      </c>
      <c r="V19" s="18" t="s">
        <v>314</v>
      </c>
      <c r="W19" s="18" t="s">
        <v>315</v>
      </c>
      <c r="X19" s="18" t="s">
        <v>316</v>
      </c>
      <c r="Y19" s="18" t="s">
        <v>75</v>
      </c>
      <c r="Z19" s="18" t="s">
        <v>317</v>
      </c>
      <c r="AA19" s="18" t="s">
        <v>318</v>
      </c>
      <c r="AB19" s="18" t="s">
        <v>319</v>
      </c>
      <c r="AC19" s="18" t="s">
        <v>320</v>
      </c>
      <c r="AD19" s="18" t="s">
        <v>321</v>
      </c>
      <c r="AE19" s="18" t="s">
        <v>322</v>
      </c>
      <c r="AF19" s="18" t="s">
        <v>323</v>
      </c>
      <c r="AG19" s="18" t="s">
        <v>324</v>
      </c>
      <c r="AH19" s="18" t="s">
        <v>325</v>
      </c>
      <c r="AI19" s="18" t="s">
        <v>326</v>
      </c>
      <c r="AJ19" s="18" t="s">
        <v>327</v>
      </c>
      <c r="AK19" s="18" t="s">
        <v>328</v>
      </c>
      <c r="AL19" s="18" t="s">
        <v>329</v>
      </c>
      <c r="AM19" s="18" t="s">
        <v>330</v>
      </c>
      <c r="AN19" s="18" t="s">
        <v>331</v>
      </c>
      <c r="AO19" s="18" t="s">
        <v>332</v>
      </c>
      <c r="AP19" s="18" t="s">
        <v>333</v>
      </c>
      <c r="AQ19" s="18" t="s">
        <v>334</v>
      </c>
      <c r="AR19" s="18" t="s">
        <v>335</v>
      </c>
      <c r="AS19" s="18" t="s">
        <v>336</v>
      </c>
      <c r="AT19" s="18" t="s">
        <v>337</v>
      </c>
      <c r="AU19" s="18" t="s">
        <v>338</v>
      </c>
      <c r="AV19" s="18" t="s">
        <v>339</v>
      </c>
      <c r="AW19" s="17" t="s">
        <v>86</v>
      </c>
      <c r="AX19" s="17" t="s">
        <v>87</v>
      </c>
      <c r="AY19" s="17" t="s">
        <v>337</v>
      </c>
      <c r="AZ19" s="17" t="s">
        <v>338</v>
      </c>
      <c r="BA19" s="17" t="s">
        <v>88</v>
      </c>
      <c r="BC19" s="17"/>
    </row>
    <row r="20" spans="1:55" x14ac:dyDescent="0.35">
      <c r="A20" s="14" t="s">
        <v>91</v>
      </c>
      <c r="B20" s="18" t="s">
        <v>340</v>
      </c>
      <c r="C20" s="18" t="s">
        <v>341</v>
      </c>
      <c r="D20" s="18" t="s">
        <v>342</v>
      </c>
      <c r="E20" s="18" t="s">
        <v>343</v>
      </c>
      <c r="F20" s="18" t="s">
        <v>344</v>
      </c>
      <c r="G20" s="18" t="s">
        <v>345</v>
      </c>
      <c r="H20" s="18" t="s">
        <v>346</v>
      </c>
      <c r="I20" s="18" t="s">
        <v>347</v>
      </c>
      <c r="J20" s="18" t="s">
        <v>348</v>
      </c>
    </row>
    <row r="21" spans="1:55" x14ac:dyDescent="0.35">
      <c r="A21" s="14" t="s">
        <v>109</v>
      </c>
      <c r="B21" s="18" t="s">
        <v>349</v>
      </c>
      <c r="C21" s="18" t="s">
        <v>350</v>
      </c>
      <c r="D21" s="18" t="s">
        <v>351</v>
      </c>
      <c r="E21" s="18" t="s">
        <v>352</v>
      </c>
      <c r="F21" s="18" t="s">
        <v>353</v>
      </c>
    </row>
    <row r="22" spans="1:55" s="14" customFormat="1" x14ac:dyDescent="0.35">
      <c r="A22" s="14" t="s">
        <v>110</v>
      </c>
      <c r="B22" s="18" t="s">
        <v>354</v>
      </c>
      <c r="C22" s="18" t="s">
        <v>355</v>
      </c>
      <c r="D22" s="18" t="s">
        <v>356</v>
      </c>
      <c r="E22" s="18" t="s">
        <v>357</v>
      </c>
      <c r="F22" s="18" t="s">
        <v>358</v>
      </c>
    </row>
    <row r="23" spans="1:55" x14ac:dyDescent="0.35">
      <c r="A23" s="14" t="s">
        <v>111</v>
      </c>
      <c r="B23" s="18" t="s">
        <v>359</v>
      </c>
      <c r="C23" s="18" t="s">
        <v>360</v>
      </c>
      <c r="D23" s="18" t="s">
        <v>361</v>
      </c>
      <c r="E23" s="18" t="s">
        <v>362</v>
      </c>
      <c r="F23" s="18" t="s">
        <v>363</v>
      </c>
      <c r="G23" s="18" t="s">
        <v>364</v>
      </c>
      <c r="H23" s="18" t="s">
        <v>89</v>
      </c>
    </row>
    <row r="24" spans="1:55" s="14" customFormat="1" x14ac:dyDescent="0.35">
      <c r="A24" s="14" t="s">
        <v>155</v>
      </c>
      <c r="B24" s="18" t="s">
        <v>365</v>
      </c>
      <c r="C24" s="18" t="s">
        <v>366</v>
      </c>
      <c r="D24" s="18" t="s">
        <v>367</v>
      </c>
      <c r="E24" s="18" t="s">
        <v>368</v>
      </c>
      <c r="F24" s="18" t="s">
        <v>369</v>
      </c>
      <c r="G24" s="18" t="s">
        <v>370</v>
      </c>
      <c r="H24" s="18" t="s">
        <v>371</v>
      </c>
      <c r="I24" s="18" t="s">
        <v>372</v>
      </c>
      <c r="J24" s="18" t="s">
        <v>373</v>
      </c>
      <c r="K24" s="18" t="s">
        <v>374</v>
      </c>
      <c r="L24" s="18" t="s">
        <v>375</v>
      </c>
      <c r="M24" s="18" t="s">
        <v>376</v>
      </c>
      <c r="N24" s="18" t="s">
        <v>377</v>
      </c>
    </row>
    <row r="25" spans="1:55" x14ac:dyDescent="0.35">
      <c r="A25" s="14" t="s">
        <v>112</v>
      </c>
      <c r="B25" s="18" t="s">
        <v>378</v>
      </c>
      <c r="C25" s="18" t="s">
        <v>379</v>
      </c>
      <c r="D25" s="18" t="s">
        <v>380</v>
      </c>
      <c r="E25" s="18" t="s">
        <v>381</v>
      </c>
    </row>
    <row r="26" spans="1:55" x14ac:dyDescent="0.35">
      <c r="A26" s="14" t="s">
        <v>113</v>
      </c>
      <c r="B26" s="18" t="s">
        <v>382</v>
      </c>
      <c r="C26" s="18" t="s">
        <v>383</v>
      </c>
      <c r="D26" s="18" t="s">
        <v>384</v>
      </c>
      <c r="E26" s="18" t="s">
        <v>385</v>
      </c>
      <c r="F26" s="18" t="s">
        <v>386</v>
      </c>
      <c r="G26" s="18" t="s">
        <v>387</v>
      </c>
      <c r="H26" s="18" t="s">
        <v>388</v>
      </c>
    </row>
    <row r="27" spans="1:55" x14ac:dyDescent="0.35">
      <c r="A27" s="14" t="s">
        <v>114</v>
      </c>
      <c r="B27" s="18" t="s">
        <v>389</v>
      </c>
      <c r="C27" s="18" t="s">
        <v>390</v>
      </c>
      <c r="D27" s="18" t="s">
        <v>391</v>
      </c>
      <c r="E27" s="18" t="s">
        <v>392</v>
      </c>
      <c r="F27" s="18" t="s">
        <v>393</v>
      </c>
      <c r="G27" s="18" t="s">
        <v>394</v>
      </c>
    </row>
    <row r="28" spans="1:55" x14ac:dyDescent="0.35">
      <c r="A28" s="14" t="s">
        <v>115</v>
      </c>
      <c r="B28" s="18" t="s">
        <v>395</v>
      </c>
      <c r="C28" s="18" t="s">
        <v>396</v>
      </c>
      <c r="D28" s="18" t="s">
        <v>397</v>
      </c>
      <c r="E28" s="18" t="s">
        <v>398</v>
      </c>
      <c r="F28" s="18" t="s">
        <v>399</v>
      </c>
      <c r="G28" s="18" t="s">
        <v>400</v>
      </c>
      <c r="H28" s="18" t="s">
        <v>401</v>
      </c>
      <c r="I28" s="18" t="s">
        <v>402</v>
      </c>
      <c r="J28" s="18" t="s">
        <v>403</v>
      </c>
      <c r="K28" s="18" t="s">
        <v>404</v>
      </c>
      <c r="L28" s="18" t="s">
        <v>405</v>
      </c>
      <c r="M28" s="18" t="s">
        <v>406</v>
      </c>
      <c r="N28" s="17"/>
    </row>
    <row r="29" spans="1:55" x14ac:dyDescent="0.35">
      <c r="A29" s="14" t="s">
        <v>116</v>
      </c>
      <c r="B29" s="18" t="s">
        <v>407</v>
      </c>
      <c r="C29" s="18" t="s">
        <v>408</v>
      </c>
      <c r="D29" s="18" t="s">
        <v>409</v>
      </c>
      <c r="E29" s="18" t="s">
        <v>410</v>
      </c>
      <c r="F29" s="18" t="s">
        <v>411</v>
      </c>
    </row>
    <row r="30" spans="1:55" x14ac:dyDescent="0.35">
      <c r="A30" s="14" t="s">
        <v>117</v>
      </c>
      <c r="B30" s="18" t="s">
        <v>412</v>
      </c>
      <c r="C30" s="18" t="s">
        <v>413</v>
      </c>
      <c r="D30" s="18" t="s">
        <v>414</v>
      </c>
      <c r="E30" s="18" t="s">
        <v>415</v>
      </c>
      <c r="F30" s="18" t="s">
        <v>416</v>
      </c>
      <c r="G30" s="18" t="s">
        <v>417</v>
      </c>
    </row>
    <row r="31" spans="1:55" x14ac:dyDescent="0.35">
      <c r="A31" s="14" t="s">
        <v>156</v>
      </c>
      <c r="B31" s="18" t="s">
        <v>418</v>
      </c>
      <c r="C31" s="18" t="s">
        <v>419</v>
      </c>
      <c r="D31" s="18" t="s">
        <v>420</v>
      </c>
      <c r="E31" s="18" t="s">
        <v>421</v>
      </c>
      <c r="F31" s="18" t="s">
        <v>422</v>
      </c>
      <c r="G31" s="18" t="s">
        <v>423</v>
      </c>
      <c r="H31" s="18" t="s">
        <v>424</v>
      </c>
      <c r="I31" s="18" t="s">
        <v>425</v>
      </c>
      <c r="J31" s="18" t="s">
        <v>426</v>
      </c>
      <c r="K31" s="18" t="s">
        <v>427</v>
      </c>
    </row>
    <row r="32" spans="1:55" x14ac:dyDescent="0.35">
      <c r="A32" s="14" t="s">
        <v>118</v>
      </c>
      <c r="B32" s="18" t="s">
        <v>428</v>
      </c>
      <c r="C32" s="18" t="s">
        <v>429</v>
      </c>
      <c r="D32" s="18" t="s">
        <v>430</v>
      </c>
      <c r="E32" s="18" t="s">
        <v>431</v>
      </c>
      <c r="F32" s="18" t="s">
        <v>432</v>
      </c>
    </row>
    <row r="33" spans="1:15" x14ac:dyDescent="0.35">
      <c r="A33" s="14" t="s">
        <v>119</v>
      </c>
      <c r="B33" s="18" t="s">
        <v>433</v>
      </c>
      <c r="C33" s="18" t="s">
        <v>434</v>
      </c>
      <c r="D33" s="18" t="s">
        <v>435</v>
      </c>
      <c r="E33" s="18" t="s">
        <v>436</v>
      </c>
      <c r="F33" s="18" t="s">
        <v>437</v>
      </c>
      <c r="G33" s="18" t="s">
        <v>438</v>
      </c>
    </row>
    <row r="34" spans="1:15" x14ac:dyDescent="0.35">
      <c r="A34" s="14" t="s">
        <v>90</v>
      </c>
      <c r="B34" s="18" t="s">
        <v>439</v>
      </c>
      <c r="C34" s="18" t="s">
        <v>440</v>
      </c>
      <c r="D34" s="18" t="s">
        <v>441</v>
      </c>
      <c r="E34" s="18" t="s">
        <v>442</v>
      </c>
      <c r="F34" s="18" t="s">
        <v>443</v>
      </c>
    </row>
    <row r="35" spans="1:15" x14ac:dyDescent="0.35">
      <c r="A35" s="14" t="s">
        <v>120</v>
      </c>
      <c r="B35" s="18" t="s">
        <v>444</v>
      </c>
      <c r="C35" s="18" t="s">
        <v>445</v>
      </c>
      <c r="D35" s="18" t="s">
        <v>446</v>
      </c>
      <c r="E35" s="18" t="s">
        <v>447</v>
      </c>
      <c r="F35" s="18" t="s">
        <v>448</v>
      </c>
      <c r="G35" s="18" t="s">
        <v>449</v>
      </c>
      <c r="H35" s="18" t="s">
        <v>450</v>
      </c>
      <c r="I35" s="18" t="s">
        <v>451</v>
      </c>
      <c r="J35" s="18" t="s">
        <v>452</v>
      </c>
      <c r="K35" s="18" t="s">
        <v>453</v>
      </c>
      <c r="L35" s="18" t="s">
        <v>454</v>
      </c>
      <c r="M35" s="18" t="s">
        <v>455</v>
      </c>
    </row>
    <row r="36" spans="1:15" x14ac:dyDescent="0.35">
      <c r="A36" s="14" t="s">
        <v>92</v>
      </c>
      <c r="B36" s="18" t="s">
        <v>456</v>
      </c>
      <c r="C36" s="18" t="s">
        <v>457</v>
      </c>
      <c r="D36" s="18" t="s">
        <v>458</v>
      </c>
      <c r="E36" s="18" t="s">
        <v>220</v>
      </c>
      <c r="F36" s="18" t="s">
        <v>459</v>
      </c>
      <c r="G36" s="18" t="s">
        <v>460</v>
      </c>
      <c r="H36" s="18" t="s">
        <v>461</v>
      </c>
      <c r="I36" s="18" t="s">
        <v>462</v>
      </c>
      <c r="J36" s="18" t="s">
        <v>463</v>
      </c>
    </row>
    <row r="37" spans="1:15" x14ac:dyDescent="0.35">
      <c r="A37" s="14" t="s">
        <v>121</v>
      </c>
      <c r="B37" s="18" t="s">
        <v>464</v>
      </c>
      <c r="C37" s="18" t="s">
        <v>465</v>
      </c>
      <c r="D37" s="18" t="s">
        <v>466</v>
      </c>
      <c r="E37" s="18" t="s">
        <v>467</v>
      </c>
    </row>
    <row r="38" spans="1:15" x14ac:dyDescent="0.35">
      <c r="A38" s="14" t="s">
        <v>122</v>
      </c>
      <c r="B38" s="18" t="s">
        <v>468</v>
      </c>
      <c r="C38" s="18" t="s">
        <v>469</v>
      </c>
      <c r="D38" s="18" t="s">
        <v>470</v>
      </c>
      <c r="E38" s="18" t="s">
        <v>471</v>
      </c>
      <c r="F38" s="18" t="s">
        <v>472</v>
      </c>
      <c r="G38" s="18" t="s">
        <v>473</v>
      </c>
      <c r="H38" s="18" t="s">
        <v>474</v>
      </c>
      <c r="I38" s="18" t="s">
        <v>475</v>
      </c>
    </row>
    <row r="39" spans="1:15" x14ac:dyDescent="0.35">
      <c r="A39" s="14" t="s">
        <v>123</v>
      </c>
      <c r="B39" s="18" t="s">
        <v>476</v>
      </c>
      <c r="C39" s="18" t="s">
        <v>477</v>
      </c>
      <c r="D39" s="18" t="s">
        <v>351</v>
      </c>
      <c r="E39" s="18" t="s">
        <v>478</v>
      </c>
      <c r="F39" s="18" t="s">
        <v>479</v>
      </c>
      <c r="G39" s="18" t="s">
        <v>480</v>
      </c>
    </row>
    <row r="40" spans="1:15" x14ac:dyDescent="0.35">
      <c r="A40" s="14" t="s">
        <v>124</v>
      </c>
      <c r="B40" s="18" t="s">
        <v>481</v>
      </c>
      <c r="C40" s="18" t="s">
        <v>482</v>
      </c>
      <c r="D40" s="18" t="s">
        <v>483</v>
      </c>
      <c r="E40" s="18" t="s">
        <v>484</v>
      </c>
      <c r="F40" s="18" t="s">
        <v>485</v>
      </c>
      <c r="G40" s="18" t="s">
        <v>486</v>
      </c>
      <c r="H40" s="18" t="s">
        <v>487</v>
      </c>
      <c r="I40" s="18" t="s">
        <v>488</v>
      </c>
      <c r="J40" s="18" t="s">
        <v>489</v>
      </c>
      <c r="K40" s="18" t="s">
        <v>490</v>
      </c>
      <c r="L40" s="18" t="s">
        <v>491</v>
      </c>
      <c r="M40" s="18" t="s">
        <v>492</v>
      </c>
      <c r="N40" s="18" t="s">
        <v>493</v>
      </c>
      <c r="O40" s="18" t="s">
        <v>494</v>
      </c>
    </row>
    <row r="41" spans="1:15" x14ac:dyDescent="0.35">
      <c r="A41" s="14" t="s">
        <v>125</v>
      </c>
      <c r="B41" s="18" t="s">
        <v>495</v>
      </c>
      <c r="C41" s="18" t="s">
        <v>382</v>
      </c>
      <c r="D41" s="18" t="s">
        <v>496</v>
      </c>
      <c r="E41" s="18" t="s">
        <v>497</v>
      </c>
      <c r="F41" s="18" t="s">
        <v>498</v>
      </c>
      <c r="G41" s="18" t="s">
        <v>499</v>
      </c>
    </row>
    <row r="42" spans="1:15" x14ac:dyDescent="0.35">
      <c r="A42" s="14" t="s">
        <v>126</v>
      </c>
      <c r="B42" s="18" t="s">
        <v>500</v>
      </c>
      <c r="C42" s="18" t="s">
        <v>501</v>
      </c>
      <c r="D42" s="18" t="s">
        <v>502</v>
      </c>
      <c r="E42" s="18" t="s">
        <v>353</v>
      </c>
    </row>
    <row r="43" spans="1:15" x14ac:dyDescent="0.35">
      <c r="A43" s="14" t="s">
        <v>127</v>
      </c>
      <c r="B43" s="18" t="s">
        <v>503</v>
      </c>
      <c r="C43" s="18" t="s">
        <v>504</v>
      </c>
      <c r="D43" s="18" t="s">
        <v>505</v>
      </c>
    </row>
    <row r="44" spans="1:15" x14ac:dyDescent="0.35">
      <c r="A44" s="14" t="s">
        <v>128</v>
      </c>
      <c r="B44" s="18" t="s">
        <v>506</v>
      </c>
      <c r="C44" s="18" t="s">
        <v>230</v>
      </c>
      <c r="D44" s="18" t="s">
        <v>507</v>
      </c>
    </row>
    <row r="45" spans="1:15" x14ac:dyDescent="0.35">
      <c r="A45" s="14" t="s">
        <v>129</v>
      </c>
      <c r="B45" s="18" t="s">
        <v>508</v>
      </c>
      <c r="C45" s="18" t="s">
        <v>509</v>
      </c>
      <c r="D45" s="18" t="s">
        <v>510</v>
      </c>
      <c r="E45" s="18" t="s">
        <v>351</v>
      </c>
      <c r="F45" s="18" t="s">
        <v>511</v>
      </c>
      <c r="G45" s="18" t="s">
        <v>512</v>
      </c>
      <c r="H45" s="18" t="s">
        <v>513</v>
      </c>
    </row>
    <row r="46" spans="1:15" x14ac:dyDescent="0.35">
      <c r="A46" s="14" t="s">
        <v>130</v>
      </c>
      <c r="B46" s="18" t="s">
        <v>514</v>
      </c>
      <c r="C46" s="18" t="s">
        <v>515</v>
      </c>
      <c r="D46" s="18" t="s">
        <v>516</v>
      </c>
      <c r="E46" s="18" t="s">
        <v>517</v>
      </c>
      <c r="F46" s="18" t="s">
        <v>518</v>
      </c>
      <c r="G46" s="18" t="s">
        <v>519</v>
      </c>
      <c r="H46" s="18" t="s">
        <v>520</v>
      </c>
      <c r="I46" s="18" t="s">
        <v>521</v>
      </c>
      <c r="J46" s="18" t="s">
        <v>522</v>
      </c>
      <c r="K46" s="18" t="s">
        <v>523</v>
      </c>
      <c r="L46" s="18" t="s">
        <v>524</v>
      </c>
      <c r="M46" s="18" t="s">
        <v>525</v>
      </c>
    </row>
    <row r="47" spans="1:15" x14ac:dyDescent="0.35">
      <c r="A47" s="14" t="s">
        <v>157</v>
      </c>
      <c r="B47" s="18" t="s">
        <v>526</v>
      </c>
      <c r="C47" s="18" t="s">
        <v>527</v>
      </c>
      <c r="D47" s="18" t="s">
        <v>528</v>
      </c>
      <c r="E47" s="18" t="s">
        <v>529</v>
      </c>
      <c r="F47" s="18" t="s">
        <v>524</v>
      </c>
    </row>
    <row r="48" spans="1:15" x14ac:dyDescent="0.35">
      <c r="A48" s="14" t="s">
        <v>131</v>
      </c>
      <c r="B48" s="18" t="s">
        <v>530</v>
      </c>
      <c r="C48" s="18" t="s">
        <v>531</v>
      </c>
      <c r="D48" s="18" t="s">
        <v>532</v>
      </c>
      <c r="E48" s="18" t="s">
        <v>533</v>
      </c>
      <c r="F48" s="18" t="s">
        <v>534</v>
      </c>
    </row>
    <row r="49" spans="1:14" x14ac:dyDescent="0.35">
      <c r="A49" s="14" t="s">
        <v>132</v>
      </c>
      <c r="B49" s="18" t="s">
        <v>535</v>
      </c>
      <c r="C49" s="18" t="s">
        <v>536</v>
      </c>
      <c r="D49" s="18" t="s">
        <v>537</v>
      </c>
      <c r="E49" s="18" t="s">
        <v>538</v>
      </c>
      <c r="F49" s="18" t="s">
        <v>539</v>
      </c>
      <c r="G49" s="18" t="s">
        <v>540</v>
      </c>
      <c r="H49" s="18" t="s">
        <v>541</v>
      </c>
      <c r="I49" s="18" t="s">
        <v>542</v>
      </c>
      <c r="J49" s="18" t="s">
        <v>543</v>
      </c>
      <c r="K49" s="18" t="s">
        <v>544</v>
      </c>
      <c r="L49" s="18" t="s">
        <v>545</v>
      </c>
    </row>
    <row r="50" spans="1:14" x14ac:dyDescent="0.35">
      <c r="A50" s="14" t="s">
        <v>133</v>
      </c>
      <c r="B50" s="18" t="s">
        <v>546</v>
      </c>
      <c r="C50" s="18" t="s">
        <v>547</v>
      </c>
      <c r="D50" s="18" t="s">
        <v>548</v>
      </c>
      <c r="E50" s="18" t="s">
        <v>549</v>
      </c>
      <c r="F50" s="18" t="s">
        <v>550</v>
      </c>
      <c r="G50" s="18" t="s">
        <v>551</v>
      </c>
    </row>
    <row r="51" spans="1:14" x14ac:dyDescent="0.35">
      <c r="A51" s="14" t="s">
        <v>134</v>
      </c>
      <c r="B51" s="18" t="s">
        <v>552</v>
      </c>
      <c r="C51" s="18" t="s">
        <v>553</v>
      </c>
      <c r="D51" s="18" t="s">
        <v>554</v>
      </c>
      <c r="E51" s="18" t="s">
        <v>555</v>
      </c>
      <c r="F51" s="18" t="s">
        <v>556</v>
      </c>
      <c r="G51" s="18" t="s">
        <v>557</v>
      </c>
      <c r="H51" s="18" t="s">
        <v>558</v>
      </c>
      <c r="I51" s="18" t="s">
        <v>559</v>
      </c>
      <c r="J51" s="18" t="s">
        <v>560</v>
      </c>
    </row>
    <row r="52" spans="1:14" x14ac:dyDescent="0.35">
      <c r="A52" s="14" t="s">
        <v>135</v>
      </c>
      <c r="B52" s="18" t="s">
        <v>561</v>
      </c>
      <c r="C52" s="18" t="s">
        <v>562</v>
      </c>
      <c r="D52" s="18" t="s">
        <v>563</v>
      </c>
      <c r="E52" s="18" t="s">
        <v>564</v>
      </c>
      <c r="F52" s="18" t="s">
        <v>420</v>
      </c>
      <c r="G52" s="18" t="s">
        <v>565</v>
      </c>
      <c r="H52" s="18" t="s">
        <v>566</v>
      </c>
      <c r="I52" s="18" t="s">
        <v>567</v>
      </c>
      <c r="J52" s="18" t="s">
        <v>568</v>
      </c>
      <c r="K52" s="18" t="s">
        <v>569</v>
      </c>
      <c r="L52" s="18" t="s">
        <v>570</v>
      </c>
      <c r="M52" s="18" t="s">
        <v>571</v>
      </c>
      <c r="N52" s="18" t="s">
        <v>572</v>
      </c>
    </row>
    <row r="53" spans="1:14" x14ac:dyDescent="0.35">
      <c r="A53" s="14" t="s">
        <v>158</v>
      </c>
      <c r="B53" s="18" t="s">
        <v>573</v>
      </c>
      <c r="C53" s="18" t="s">
        <v>574</v>
      </c>
      <c r="D53" s="18" t="s">
        <v>575</v>
      </c>
      <c r="E53" s="18" t="s">
        <v>576</v>
      </c>
      <c r="F53" s="18" t="s">
        <v>577</v>
      </c>
      <c r="G53" s="18" t="s">
        <v>578</v>
      </c>
      <c r="H53" s="18" t="s">
        <v>579</v>
      </c>
      <c r="I53" s="18" t="s">
        <v>580</v>
      </c>
      <c r="J53" s="18" t="s">
        <v>581</v>
      </c>
    </row>
    <row r="54" spans="1:14" x14ac:dyDescent="0.35">
      <c r="A54" s="14" t="s">
        <v>136</v>
      </c>
      <c r="B54" s="18" t="s">
        <v>582</v>
      </c>
      <c r="C54" s="18" t="s">
        <v>583</v>
      </c>
      <c r="D54" s="18" t="s">
        <v>584</v>
      </c>
      <c r="E54" s="18" t="s">
        <v>585</v>
      </c>
      <c r="F54" s="18" t="s">
        <v>586</v>
      </c>
      <c r="G54" s="18" t="s">
        <v>587</v>
      </c>
      <c r="H54" s="18" t="s">
        <v>588</v>
      </c>
      <c r="I54" s="18" t="s">
        <v>589</v>
      </c>
      <c r="J54" s="18" t="s">
        <v>590</v>
      </c>
      <c r="K54" s="18" t="s">
        <v>591</v>
      </c>
      <c r="L54" s="18" t="s">
        <v>592</v>
      </c>
      <c r="M54" s="18" t="s">
        <v>322</v>
      </c>
      <c r="N54" s="18" t="s">
        <v>593</v>
      </c>
    </row>
    <row r="55" spans="1:14" x14ac:dyDescent="0.35">
      <c r="A55" s="14" t="s">
        <v>137</v>
      </c>
      <c r="B55" s="18" t="s">
        <v>594</v>
      </c>
      <c r="C55" s="18" t="s">
        <v>595</v>
      </c>
      <c r="D55" s="18" t="s">
        <v>596</v>
      </c>
      <c r="E55" s="18" t="s">
        <v>597</v>
      </c>
      <c r="F55" s="18" t="s">
        <v>598</v>
      </c>
      <c r="G55" s="18" t="s">
        <v>599</v>
      </c>
      <c r="H55" s="18" t="s">
        <v>600</v>
      </c>
    </row>
    <row r="56" spans="1:14" x14ac:dyDescent="0.35">
      <c r="A56" s="14" t="s">
        <v>138</v>
      </c>
      <c r="B56" s="18" t="s">
        <v>601</v>
      </c>
      <c r="C56" s="18" t="s">
        <v>602</v>
      </c>
      <c r="D56" s="18" t="s">
        <v>603</v>
      </c>
      <c r="E56" s="18" t="s">
        <v>604</v>
      </c>
      <c r="F56" s="18" t="s">
        <v>605</v>
      </c>
      <c r="G56" s="18" t="s">
        <v>606</v>
      </c>
      <c r="H56" s="18" t="s">
        <v>607</v>
      </c>
      <c r="I56" s="18" t="s">
        <v>608</v>
      </c>
      <c r="J56" s="18" t="s">
        <v>609</v>
      </c>
    </row>
    <row r="57" spans="1:14" x14ac:dyDescent="0.35">
      <c r="A57" s="14" t="s">
        <v>139</v>
      </c>
      <c r="B57" s="18" t="s">
        <v>610</v>
      </c>
      <c r="C57" s="18" t="s">
        <v>611</v>
      </c>
      <c r="D57" s="18" t="s">
        <v>351</v>
      </c>
      <c r="E57" s="18" t="s">
        <v>612</v>
      </c>
      <c r="F57" s="18" t="s">
        <v>613</v>
      </c>
    </row>
    <row r="58" spans="1:14" x14ac:dyDescent="0.35">
      <c r="A58" s="14" t="s">
        <v>140</v>
      </c>
      <c r="B58" s="18" t="s">
        <v>4916</v>
      </c>
      <c r="C58" s="18" t="s">
        <v>4917</v>
      </c>
      <c r="D58" s="18" t="s">
        <v>4918</v>
      </c>
      <c r="E58" s="18" t="s">
        <v>4919</v>
      </c>
      <c r="F58" s="18" t="s">
        <v>614</v>
      </c>
      <c r="G58" s="18" t="s">
        <v>4920</v>
      </c>
    </row>
    <row r="59" spans="1:14" x14ac:dyDescent="0.35">
      <c r="A59" s="14" t="s">
        <v>94</v>
      </c>
      <c r="B59" s="18" t="s">
        <v>615</v>
      </c>
      <c r="C59" s="18" t="s">
        <v>616</v>
      </c>
      <c r="D59" s="18" t="s">
        <v>617</v>
      </c>
      <c r="E59" s="18" t="s">
        <v>618</v>
      </c>
      <c r="F59" s="18" t="s">
        <v>619</v>
      </c>
    </row>
    <row r="60" spans="1:14" x14ac:dyDescent="0.35">
      <c r="A60" s="14" t="s">
        <v>141</v>
      </c>
      <c r="B60" s="18" t="s">
        <v>620</v>
      </c>
      <c r="C60" s="18" t="s">
        <v>621</v>
      </c>
      <c r="D60" s="18" t="s">
        <v>622</v>
      </c>
      <c r="E60" s="18" t="s">
        <v>623</v>
      </c>
      <c r="F60" s="18" t="s">
        <v>624</v>
      </c>
      <c r="G60" s="18" t="s">
        <v>625</v>
      </c>
      <c r="H60" s="18" t="s">
        <v>626</v>
      </c>
      <c r="I60" s="18" t="s">
        <v>627</v>
      </c>
    </row>
    <row r="61" spans="1:14" x14ac:dyDescent="0.35">
      <c r="A61" s="14" t="s">
        <v>142</v>
      </c>
      <c r="B61" s="18" t="s">
        <v>628</v>
      </c>
      <c r="C61" s="18" t="s">
        <v>629</v>
      </c>
      <c r="D61" s="18" t="s">
        <v>626</v>
      </c>
      <c r="E61" s="18" t="s">
        <v>630</v>
      </c>
      <c r="F61" s="18" t="s">
        <v>631</v>
      </c>
    </row>
    <row r="62" spans="1:14" x14ac:dyDescent="0.35">
      <c r="A62" s="14" t="s">
        <v>93</v>
      </c>
      <c r="B62" s="18" t="s">
        <v>632</v>
      </c>
      <c r="C62" s="18" t="s">
        <v>633</v>
      </c>
      <c r="D62" s="18" t="s">
        <v>634</v>
      </c>
      <c r="E62" s="18" t="s">
        <v>635</v>
      </c>
      <c r="F62" s="18" t="s">
        <v>636</v>
      </c>
      <c r="G62" s="18" t="s">
        <v>637</v>
      </c>
      <c r="H62" s="18" t="s">
        <v>638</v>
      </c>
      <c r="I62" s="18" t="s">
        <v>639</v>
      </c>
    </row>
    <row r="63" spans="1:14" x14ac:dyDescent="0.35">
      <c r="A63" s="14" t="s">
        <v>159</v>
      </c>
      <c r="B63" s="18" t="s">
        <v>640</v>
      </c>
      <c r="C63" s="18" t="s">
        <v>641</v>
      </c>
      <c r="D63" s="18" t="s">
        <v>642</v>
      </c>
      <c r="E63" s="18" t="s">
        <v>643</v>
      </c>
      <c r="F63" s="18" t="s">
        <v>644</v>
      </c>
      <c r="G63" s="18" t="s">
        <v>645</v>
      </c>
      <c r="H63" s="18" t="s">
        <v>646</v>
      </c>
    </row>
    <row r="64" spans="1:14" x14ac:dyDescent="0.35">
      <c r="A64" s="14" t="s">
        <v>143</v>
      </c>
      <c r="B64" s="18" t="s">
        <v>647</v>
      </c>
      <c r="C64" s="18" t="s">
        <v>648</v>
      </c>
      <c r="D64" s="18" t="s">
        <v>649</v>
      </c>
      <c r="E64" s="18" t="s">
        <v>650</v>
      </c>
      <c r="F64" s="18" t="s">
        <v>651</v>
      </c>
      <c r="G64" s="18" t="s">
        <v>652</v>
      </c>
      <c r="H64" s="18" t="s">
        <v>653</v>
      </c>
      <c r="I64" s="18" t="s">
        <v>654</v>
      </c>
      <c r="J64" s="18" t="s">
        <v>655</v>
      </c>
      <c r="K64" s="18" t="s">
        <v>656</v>
      </c>
      <c r="L64" s="18" t="s">
        <v>657</v>
      </c>
    </row>
    <row r="65" spans="1:20" x14ac:dyDescent="0.35">
      <c r="A65" s="14" t="s">
        <v>144</v>
      </c>
      <c r="B65" s="18" t="s">
        <v>658</v>
      </c>
      <c r="C65" s="18" t="s">
        <v>659</v>
      </c>
      <c r="D65" s="18" t="s">
        <v>660</v>
      </c>
      <c r="E65" s="18" t="s">
        <v>283</v>
      </c>
      <c r="F65" s="18" t="s">
        <v>661</v>
      </c>
      <c r="G65" s="18" t="s">
        <v>662</v>
      </c>
      <c r="H65" s="18" t="s">
        <v>663</v>
      </c>
      <c r="I65" s="18" t="s">
        <v>664</v>
      </c>
      <c r="J65" s="18" t="s">
        <v>665</v>
      </c>
      <c r="K65" s="18" t="s">
        <v>666</v>
      </c>
      <c r="L65" s="18" t="s">
        <v>667</v>
      </c>
      <c r="M65" s="18" t="s">
        <v>668</v>
      </c>
    </row>
    <row r="66" spans="1:20" x14ac:dyDescent="0.35">
      <c r="B66" s="11"/>
      <c r="C66" s="13"/>
      <c r="D66" s="13"/>
      <c r="E66" s="13"/>
      <c r="F66" s="13"/>
      <c r="G66" s="13"/>
      <c r="H66" s="13"/>
      <c r="I66" s="13"/>
    </row>
    <row r="67" spans="1:20" x14ac:dyDescent="0.35">
      <c r="B67" s="11"/>
      <c r="C67" s="13"/>
      <c r="D67" s="13"/>
      <c r="E67" s="13"/>
      <c r="F67" s="13"/>
      <c r="G67" s="13"/>
      <c r="H67" s="13"/>
      <c r="I67" s="13"/>
      <c r="J67" s="13"/>
    </row>
    <row r="68" spans="1:20" x14ac:dyDescent="0.35">
      <c r="B68" s="11"/>
    </row>
    <row r="69" spans="1:20" x14ac:dyDescent="0.35">
      <c r="B69" s="11"/>
      <c r="C69" s="13"/>
      <c r="D69" s="13"/>
      <c r="E69" s="13"/>
      <c r="F69" s="13"/>
      <c r="G69" s="13"/>
      <c r="H69" s="13"/>
      <c r="I69" s="13"/>
      <c r="J69" s="13"/>
      <c r="K69" s="13"/>
      <c r="L69" s="13"/>
      <c r="M69" s="13"/>
      <c r="N69" s="13"/>
    </row>
    <row r="70" spans="1:20" x14ac:dyDescent="0.35">
      <c r="B70" s="11"/>
    </row>
    <row r="71" spans="1:20" x14ac:dyDescent="0.35">
      <c r="B71" s="11"/>
      <c r="C71" s="13"/>
      <c r="D71" s="13"/>
      <c r="E71" s="13"/>
      <c r="F71" s="13"/>
      <c r="G71" s="13"/>
      <c r="H71" s="13"/>
      <c r="I71" s="13"/>
    </row>
    <row r="72" spans="1:20" x14ac:dyDescent="0.35">
      <c r="B72" s="11"/>
      <c r="C72" s="13"/>
      <c r="D72" s="13"/>
      <c r="E72" s="13"/>
      <c r="F72" s="13"/>
      <c r="G72" s="13"/>
      <c r="H72" s="13"/>
      <c r="I72" s="13"/>
    </row>
    <row r="73" spans="1:20" x14ac:dyDescent="0.35">
      <c r="B73" s="11"/>
    </row>
    <row r="74" spans="1:20" x14ac:dyDescent="0.35">
      <c r="B74" s="11"/>
    </row>
    <row r="75" spans="1:20" x14ac:dyDescent="0.35">
      <c r="B75" s="11"/>
    </row>
    <row r="76" spans="1:20" x14ac:dyDescent="0.35">
      <c r="B76" s="11"/>
      <c r="C76" s="13"/>
      <c r="D76" s="13"/>
      <c r="E76" s="13"/>
      <c r="F76" s="13"/>
      <c r="G76" s="13"/>
      <c r="H76" s="13"/>
      <c r="I76" s="13"/>
      <c r="J76" s="13"/>
      <c r="K76" s="13"/>
      <c r="L76" s="13"/>
      <c r="M76" s="13"/>
      <c r="N76" s="13"/>
      <c r="O76" s="13"/>
      <c r="P76" s="13"/>
      <c r="Q76" s="13"/>
      <c r="R76" s="13"/>
      <c r="S76" s="13"/>
      <c r="T76" s="13"/>
    </row>
    <row r="77" spans="1:20" x14ac:dyDescent="0.35">
      <c r="B77" s="11"/>
    </row>
    <row r="78" spans="1:20" x14ac:dyDescent="0.35">
      <c r="B78" s="11"/>
      <c r="C78" s="13"/>
      <c r="D78" s="13"/>
      <c r="E78" s="13"/>
      <c r="F78" s="13"/>
      <c r="G78" s="13"/>
      <c r="H78" s="13"/>
      <c r="I78" s="13"/>
      <c r="J78" s="13"/>
      <c r="K78" s="13"/>
      <c r="L78" s="13"/>
      <c r="M78" s="13"/>
      <c r="N78" s="13"/>
      <c r="O78" s="13"/>
    </row>
    <row r="79" spans="1:20" x14ac:dyDescent="0.35">
      <c r="B79" s="11"/>
    </row>
    <row r="80" spans="1:20" x14ac:dyDescent="0.35">
      <c r="B80" s="11"/>
    </row>
    <row r="81" spans="2:22" x14ac:dyDescent="0.35">
      <c r="B81" s="11"/>
      <c r="C81" s="13"/>
      <c r="D81" s="13"/>
      <c r="E81" s="13"/>
      <c r="F81" s="13"/>
      <c r="G81" s="13"/>
      <c r="H81" s="13"/>
    </row>
    <row r="82" spans="2:22" x14ac:dyDescent="0.35">
      <c r="B82" s="11"/>
      <c r="C82" s="13"/>
      <c r="D82" s="13"/>
      <c r="E82" s="13"/>
      <c r="F82" s="13"/>
      <c r="G82" s="13"/>
      <c r="H82" s="13"/>
      <c r="I82" s="13"/>
      <c r="J82" s="13"/>
      <c r="K82" s="13"/>
      <c r="L82" s="13"/>
      <c r="M82" s="13"/>
      <c r="N82" s="13"/>
      <c r="O82" s="13"/>
      <c r="P82" s="13"/>
    </row>
    <row r="83" spans="2:22" x14ac:dyDescent="0.35">
      <c r="B83" s="11"/>
    </row>
    <row r="84" spans="2:22" x14ac:dyDescent="0.35">
      <c r="B84" s="11"/>
    </row>
    <row r="85" spans="2:22" x14ac:dyDescent="0.35">
      <c r="B85" s="11"/>
      <c r="C85" s="13"/>
      <c r="D85" s="13"/>
      <c r="E85" s="13"/>
      <c r="F85" s="13"/>
      <c r="G85" s="13"/>
      <c r="H85" s="13"/>
      <c r="I85" s="13"/>
      <c r="J85" s="13"/>
      <c r="K85" s="13"/>
      <c r="L85" s="13"/>
      <c r="M85" s="13"/>
      <c r="N85" s="13"/>
      <c r="O85" s="13"/>
      <c r="P85" s="13"/>
      <c r="Q85" s="13"/>
      <c r="R85" s="13"/>
      <c r="S85" s="13"/>
      <c r="T85" s="13"/>
      <c r="U85" s="13"/>
      <c r="V85" s="13"/>
    </row>
    <row r="86" spans="2:22" x14ac:dyDescent="0.35">
      <c r="B86" s="11"/>
    </row>
    <row r="87" spans="2:22" x14ac:dyDescent="0.35">
      <c r="B87" s="11"/>
      <c r="C87" s="13"/>
      <c r="D87" s="13"/>
      <c r="E87" s="13"/>
      <c r="F87" s="13"/>
      <c r="G87" s="13"/>
      <c r="H87" s="13"/>
      <c r="I87" s="13"/>
      <c r="J87" s="13"/>
      <c r="K87" s="13"/>
      <c r="L87" s="13"/>
      <c r="M87" s="13"/>
    </row>
    <row r="88" spans="2:22" x14ac:dyDescent="0.35">
      <c r="B88" s="11"/>
      <c r="C88" s="13"/>
      <c r="D88" s="13"/>
      <c r="E88" s="13"/>
      <c r="F88" s="13"/>
      <c r="G88" s="13"/>
      <c r="H88" s="13"/>
      <c r="I88" s="13"/>
      <c r="J88" s="13"/>
      <c r="K88" s="13"/>
      <c r="L88" s="13"/>
      <c r="M88" s="13"/>
      <c r="N88" s="13"/>
    </row>
    <row r="89" spans="2:22" x14ac:dyDescent="0.35">
      <c r="B89" s="11"/>
      <c r="C89" s="13"/>
      <c r="D89" s="13"/>
      <c r="E89" s="13"/>
      <c r="F89" s="13"/>
      <c r="G89" s="13"/>
      <c r="H89" s="13"/>
      <c r="I89" s="13"/>
      <c r="J89" s="13"/>
      <c r="K89" s="13"/>
      <c r="L89" s="13"/>
      <c r="M89" s="13"/>
      <c r="N89" s="13"/>
      <c r="O89" s="13"/>
    </row>
    <row r="90" spans="2:22" x14ac:dyDescent="0.35">
      <c r="B90" s="11"/>
      <c r="C90" s="13"/>
      <c r="D90" s="13"/>
      <c r="E90" s="13"/>
      <c r="F90" s="13"/>
      <c r="G90" s="13"/>
      <c r="H90" s="13"/>
      <c r="I90" s="13"/>
      <c r="J90" s="13"/>
      <c r="K90" s="13"/>
      <c r="L90" s="13"/>
      <c r="M90" s="13"/>
      <c r="N90" s="13"/>
      <c r="O90" s="13"/>
      <c r="P90" s="13"/>
    </row>
    <row r="91" spans="2:22" x14ac:dyDescent="0.35">
      <c r="B91" s="11"/>
      <c r="C91" s="13"/>
      <c r="D91" s="13"/>
      <c r="E91" s="13"/>
      <c r="F91" s="13"/>
      <c r="G91" s="13"/>
      <c r="H91" s="13"/>
      <c r="I91" s="13"/>
    </row>
    <row r="92" spans="2:22" x14ac:dyDescent="0.35">
      <c r="B92" s="11"/>
    </row>
    <row r="93" spans="2:22" x14ac:dyDescent="0.35">
      <c r="B93" s="11"/>
    </row>
    <row r="94" spans="2:22" x14ac:dyDescent="0.35">
      <c r="B94" s="11"/>
    </row>
    <row r="95" spans="2:22" x14ac:dyDescent="0.35">
      <c r="B95" s="11"/>
    </row>
    <row r="96" spans="2:22" x14ac:dyDescent="0.35">
      <c r="B96" s="11"/>
    </row>
    <row r="97" spans="2:2" x14ac:dyDescent="0.35">
      <c r="B97" s="11"/>
    </row>
    <row r="98" spans="2:2" x14ac:dyDescent="0.35">
      <c r="B98" s="11"/>
    </row>
    <row r="99" spans="2:2" x14ac:dyDescent="0.35">
      <c r="B99" s="11"/>
    </row>
    <row r="100" spans="2:2" x14ac:dyDescent="0.35">
      <c r="B100" s="11"/>
    </row>
    <row r="101" spans="2:2" x14ac:dyDescent="0.35">
      <c r="B101" s="11"/>
    </row>
    <row r="102" spans="2:2" x14ac:dyDescent="0.35">
      <c r="B102" s="11"/>
    </row>
    <row r="103" spans="2:2" x14ac:dyDescent="0.35">
      <c r="B103" s="11"/>
    </row>
    <row r="104" spans="2:2" x14ac:dyDescent="0.35">
      <c r="B104" s="11"/>
    </row>
    <row r="105" spans="2:2" x14ac:dyDescent="0.35">
      <c r="B105" s="11"/>
    </row>
    <row r="106" spans="2:2" x14ac:dyDescent="0.35">
      <c r="B106" s="11"/>
    </row>
    <row r="107" spans="2:2" x14ac:dyDescent="0.35">
      <c r="B107" s="11"/>
    </row>
    <row r="108" spans="2:2" x14ac:dyDescent="0.35">
      <c r="B108" s="11"/>
    </row>
    <row r="109" spans="2:2" x14ac:dyDescent="0.35">
      <c r="B109" s="11"/>
    </row>
    <row r="110" spans="2:2" x14ac:dyDescent="0.35">
      <c r="B110" s="11"/>
    </row>
    <row r="111" spans="2:2" x14ac:dyDescent="0.35">
      <c r="B111" s="11"/>
    </row>
    <row r="112" spans="2:2" x14ac:dyDescent="0.35">
      <c r="B112" s="11"/>
    </row>
    <row r="113" spans="2:2" x14ac:dyDescent="0.35">
      <c r="B113" s="11"/>
    </row>
    <row r="114" spans="2:2" x14ac:dyDescent="0.35">
      <c r="B114" s="11"/>
    </row>
    <row r="115" spans="2:2" x14ac:dyDescent="0.35">
      <c r="B115" s="11"/>
    </row>
    <row r="116" spans="2:2" x14ac:dyDescent="0.35">
      <c r="B116" s="11"/>
    </row>
    <row r="117" spans="2:2" x14ac:dyDescent="0.35">
      <c r="B117" s="11"/>
    </row>
    <row r="118" spans="2:2" x14ac:dyDescent="0.35">
      <c r="B118" s="11"/>
    </row>
    <row r="119" spans="2:2" x14ac:dyDescent="0.35">
      <c r="B119" s="11"/>
    </row>
    <row r="120" spans="2:2" x14ac:dyDescent="0.35">
      <c r="B120" s="11"/>
    </row>
    <row r="121" spans="2:2" x14ac:dyDescent="0.35">
      <c r="B121" s="11"/>
    </row>
    <row r="122" spans="2:2" x14ac:dyDescent="0.35">
      <c r="B122" s="11"/>
    </row>
    <row r="123" spans="2:2" x14ac:dyDescent="0.35">
      <c r="B123" s="11"/>
    </row>
    <row r="124" spans="2:2" x14ac:dyDescent="0.35">
      <c r="B124" s="11"/>
    </row>
    <row r="125" spans="2:2" x14ac:dyDescent="0.35">
      <c r="B125" s="11"/>
    </row>
    <row r="126" spans="2:2" x14ac:dyDescent="0.35">
      <c r="B126" s="11"/>
    </row>
    <row r="127" spans="2:2" x14ac:dyDescent="0.35">
      <c r="B127" s="11"/>
    </row>
    <row r="128" spans="2:2" x14ac:dyDescent="0.35">
      <c r="B128" s="11"/>
    </row>
    <row r="129" spans="2:2" x14ac:dyDescent="0.35">
      <c r="B129" s="11"/>
    </row>
    <row r="130" spans="2:2" x14ac:dyDescent="0.35">
      <c r="B130" s="11"/>
    </row>
    <row r="131" spans="2:2" x14ac:dyDescent="0.35">
      <c r="B131" s="11"/>
    </row>
    <row r="132" spans="2:2" x14ac:dyDescent="0.35">
      <c r="B132" s="11"/>
    </row>
    <row r="133" spans="2:2" x14ac:dyDescent="0.35">
      <c r="B133" s="11"/>
    </row>
    <row r="134" spans="2:2" x14ac:dyDescent="0.35">
      <c r="B134" s="11"/>
    </row>
    <row r="135" spans="2:2" x14ac:dyDescent="0.35">
      <c r="B135" s="11"/>
    </row>
    <row r="136" spans="2:2" x14ac:dyDescent="0.35">
      <c r="B136" s="11"/>
    </row>
    <row r="137" spans="2:2" x14ac:dyDescent="0.35">
      <c r="B137" s="11"/>
    </row>
    <row r="138" spans="2:2" x14ac:dyDescent="0.35">
      <c r="B138" s="11"/>
    </row>
    <row r="139" spans="2:2" x14ac:dyDescent="0.35">
      <c r="B139" s="11"/>
    </row>
    <row r="140" spans="2:2" x14ac:dyDescent="0.35">
      <c r="B140" s="11"/>
    </row>
    <row r="141" spans="2:2" x14ac:dyDescent="0.35">
      <c r="B141" s="11"/>
    </row>
    <row r="142" spans="2:2" x14ac:dyDescent="0.35">
      <c r="B142" s="11"/>
    </row>
    <row r="143" spans="2:2" x14ac:dyDescent="0.35">
      <c r="B143" s="11"/>
    </row>
    <row r="144" spans="2:2" x14ac:dyDescent="0.35">
      <c r="B144" s="11"/>
    </row>
    <row r="145" spans="2:2" x14ac:dyDescent="0.35">
      <c r="B145" s="11"/>
    </row>
    <row r="146" spans="2:2" x14ac:dyDescent="0.35">
      <c r="B146" s="11"/>
    </row>
    <row r="147" spans="2:2" x14ac:dyDescent="0.35">
      <c r="B147" s="11"/>
    </row>
    <row r="148" spans="2:2" x14ac:dyDescent="0.35">
      <c r="B148" s="11"/>
    </row>
    <row r="149" spans="2:2" x14ac:dyDescent="0.35">
      <c r="B149" s="11"/>
    </row>
    <row r="150" spans="2:2" x14ac:dyDescent="0.35">
      <c r="B150" s="11"/>
    </row>
    <row r="151" spans="2:2" x14ac:dyDescent="0.35">
      <c r="B151" s="11"/>
    </row>
    <row r="152" spans="2:2" x14ac:dyDescent="0.35">
      <c r="B152" s="11"/>
    </row>
    <row r="153" spans="2:2" x14ac:dyDescent="0.35">
      <c r="B153" s="11"/>
    </row>
    <row r="154" spans="2:2" x14ac:dyDescent="0.35">
      <c r="B154" s="11"/>
    </row>
    <row r="155" spans="2:2" x14ac:dyDescent="0.35">
      <c r="B155" s="11"/>
    </row>
    <row r="156" spans="2:2" x14ac:dyDescent="0.35">
      <c r="B156" s="11"/>
    </row>
    <row r="157" spans="2:2" x14ac:dyDescent="0.35">
      <c r="B157" s="11"/>
    </row>
    <row r="158" spans="2:2" x14ac:dyDescent="0.35">
      <c r="B158" s="11"/>
    </row>
    <row r="159" spans="2:2" x14ac:dyDescent="0.35">
      <c r="B159" s="11"/>
    </row>
    <row r="160" spans="2:2" x14ac:dyDescent="0.35">
      <c r="B160" s="11"/>
    </row>
    <row r="161" spans="2:2" x14ac:dyDescent="0.35">
      <c r="B161" s="11"/>
    </row>
    <row r="162" spans="2:2" x14ac:dyDescent="0.35">
      <c r="B162" s="11"/>
    </row>
    <row r="163" spans="2:2" x14ac:dyDescent="0.35">
      <c r="B163" s="11"/>
    </row>
    <row r="164" spans="2:2" x14ac:dyDescent="0.35">
      <c r="B164" s="11"/>
    </row>
    <row r="165" spans="2:2" x14ac:dyDescent="0.35">
      <c r="B165" s="11"/>
    </row>
    <row r="166" spans="2:2" x14ac:dyDescent="0.35">
      <c r="B166" s="11"/>
    </row>
    <row r="167" spans="2:2" x14ac:dyDescent="0.35">
      <c r="B167" s="11"/>
    </row>
    <row r="168" spans="2:2" x14ac:dyDescent="0.35">
      <c r="B168" s="11"/>
    </row>
    <row r="169" spans="2:2" x14ac:dyDescent="0.35">
      <c r="B169" s="11"/>
    </row>
    <row r="170" spans="2:2" x14ac:dyDescent="0.35">
      <c r="B170" s="11"/>
    </row>
    <row r="171" spans="2:2" x14ac:dyDescent="0.35">
      <c r="B171" s="11"/>
    </row>
    <row r="172" spans="2:2" x14ac:dyDescent="0.35">
      <c r="B172" s="11"/>
    </row>
    <row r="173" spans="2:2" x14ac:dyDescent="0.35">
      <c r="B173" s="11"/>
    </row>
    <row r="174" spans="2:2" x14ac:dyDescent="0.35">
      <c r="B174" s="11"/>
    </row>
    <row r="175" spans="2:2" x14ac:dyDescent="0.35">
      <c r="B175" s="11"/>
    </row>
    <row r="176" spans="2:2" x14ac:dyDescent="0.35">
      <c r="B176" s="11"/>
    </row>
    <row r="177" spans="2:2" x14ac:dyDescent="0.35">
      <c r="B177" s="11"/>
    </row>
    <row r="178" spans="2:2" x14ac:dyDescent="0.35">
      <c r="B178" s="11"/>
    </row>
    <row r="179" spans="2:2" x14ac:dyDescent="0.35">
      <c r="B179" s="11"/>
    </row>
    <row r="180" spans="2:2" x14ac:dyDescent="0.35">
      <c r="B180" s="11"/>
    </row>
    <row r="181" spans="2:2" x14ac:dyDescent="0.35">
      <c r="B181" s="11"/>
    </row>
    <row r="182" spans="2:2" x14ac:dyDescent="0.35">
      <c r="B182" s="11"/>
    </row>
    <row r="183" spans="2:2" x14ac:dyDescent="0.35">
      <c r="B183" s="11"/>
    </row>
    <row r="184" spans="2:2" x14ac:dyDescent="0.35">
      <c r="B184" s="11"/>
    </row>
    <row r="185" spans="2:2" x14ac:dyDescent="0.35">
      <c r="B185" s="11"/>
    </row>
    <row r="186" spans="2:2" x14ac:dyDescent="0.35">
      <c r="B186" s="11"/>
    </row>
    <row r="187" spans="2:2" x14ac:dyDescent="0.35">
      <c r="B187" s="11"/>
    </row>
    <row r="188" spans="2:2" x14ac:dyDescent="0.35">
      <c r="B188" s="11"/>
    </row>
    <row r="189" spans="2:2" x14ac:dyDescent="0.35">
      <c r="B189" s="11"/>
    </row>
    <row r="190" spans="2:2" x14ac:dyDescent="0.35">
      <c r="B190" s="11"/>
    </row>
    <row r="191" spans="2:2" x14ac:dyDescent="0.35">
      <c r="B191" s="11"/>
    </row>
    <row r="192" spans="2:2" x14ac:dyDescent="0.35">
      <c r="B192" s="11"/>
    </row>
    <row r="193" spans="2:2" x14ac:dyDescent="0.35">
      <c r="B193" s="11"/>
    </row>
    <row r="194" spans="2:2" x14ac:dyDescent="0.35">
      <c r="B194" s="11"/>
    </row>
    <row r="195" spans="2:2" x14ac:dyDescent="0.35">
      <c r="B195" s="11"/>
    </row>
    <row r="196" spans="2:2" x14ac:dyDescent="0.35">
      <c r="B196" s="11"/>
    </row>
    <row r="197" spans="2:2" x14ac:dyDescent="0.35">
      <c r="B197" s="11"/>
    </row>
    <row r="198" spans="2:2" x14ac:dyDescent="0.35">
      <c r="B198" s="11"/>
    </row>
    <row r="199" spans="2:2" x14ac:dyDescent="0.35">
      <c r="B199" s="11"/>
    </row>
    <row r="200" spans="2:2" x14ac:dyDescent="0.35">
      <c r="B200" s="11"/>
    </row>
    <row r="201" spans="2:2" x14ac:dyDescent="0.35">
      <c r="B201" s="11"/>
    </row>
    <row r="202" spans="2:2" x14ac:dyDescent="0.35">
      <c r="B202" s="11"/>
    </row>
    <row r="203" spans="2:2" x14ac:dyDescent="0.35">
      <c r="B203" s="11"/>
    </row>
    <row r="204" spans="2:2" x14ac:dyDescent="0.35">
      <c r="B204" s="11"/>
    </row>
    <row r="205" spans="2:2" x14ac:dyDescent="0.35">
      <c r="B205" s="11"/>
    </row>
    <row r="206" spans="2:2" x14ac:dyDescent="0.35">
      <c r="B206" s="11"/>
    </row>
    <row r="207" spans="2:2" x14ac:dyDescent="0.35">
      <c r="B207" s="11"/>
    </row>
    <row r="208" spans="2:2" x14ac:dyDescent="0.35">
      <c r="B208" s="11"/>
    </row>
    <row r="209" spans="2:2" x14ac:dyDescent="0.35">
      <c r="B209" s="11"/>
    </row>
    <row r="210" spans="2:2" x14ac:dyDescent="0.35">
      <c r="B210" s="11"/>
    </row>
    <row r="211" spans="2:2" x14ac:dyDescent="0.35">
      <c r="B211" s="11"/>
    </row>
    <row r="212" spans="2:2" x14ac:dyDescent="0.35">
      <c r="B212" s="11"/>
    </row>
    <row r="213" spans="2:2" x14ac:dyDescent="0.35">
      <c r="B213" s="11"/>
    </row>
    <row r="214" spans="2:2" x14ac:dyDescent="0.35">
      <c r="B214" s="11"/>
    </row>
    <row r="215" spans="2:2" x14ac:dyDescent="0.35">
      <c r="B215" s="11"/>
    </row>
    <row r="216" spans="2:2" x14ac:dyDescent="0.35">
      <c r="B216" s="11"/>
    </row>
    <row r="217" spans="2:2" x14ac:dyDescent="0.35">
      <c r="B217" s="11"/>
    </row>
    <row r="218" spans="2:2" x14ac:dyDescent="0.35">
      <c r="B218" s="11"/>
    </row>
    <row r="219" spans="2:2" x14ac:dyDescent="0.35">
      <c r="B219" s="11"/>
    </row>
    <row r="220" spans="2:2" x14ac:dyDescent="0.35">
      <c r="B220" s="11"/>
    </row>
    <row r="221" spans="2:2" x14ac:dyDescent="0.35">
      <c r="B221" s="11"/>
    </row>
    <row r="222" spans="2:2" x14ac:dyDescent="0.35">
      <c r="B222" s="11"/>
    </row>
    <row r="223" spans="2:2" x14ac:dyDescent="0.35">
      <c r="B223" s="11"/>
    </row>
    <row r="224" spans="2:2" x14ac:dyDescent="0.35">
      <c r="B224" s="11"/>
    </row>
    <row r="225" spans="2:2" x14ac:dyDescent="0.35">
      <c r="B225" s="11"/>
    </row>
    <row r="226" spans="2:2" x14ac:dyDescent="0.35">
      <c r="B226" s="11"/>
    </row>
    <row r="227" spans="2:2" x14ac:dyDescent="0.35">
      <c r="B227" s="11"/>
    </row>
    <row r="228" spans="2:2" x14ac:dyDescent="0.35">
      <c r="B228" s="11"/>
    </row>
    <row r="229" spans="2:2" x14ac:dyDescent="0.35">
      <c r="B229" s="11"/>
    </row>
    <row r="230" spans="2:2" x14ac:dyDescent="0.35">
      <c r="B230" s="11"/>
    </row>
    <row r="231" spans="2:2" x14ac:dyDescent="0.35">
      <c r="B231" s="11"/>
    </row>
    <row r="232" spans="2:2" x14ac:dyDescent="0.35">
      <c r="B232" s="11"/>
    </row>
    <row r="233" spans="2:2" x14ac:dyDescent="0.35">
      <c r="B233" s="11"/>
    </row>
    <row r="234" spans="2:2" x14ac:dyDescent="0.35">
      <c r="B234" s="11"/>
    </row>
    <row r="235" spans="2:2" x14ac:dyDescent="0.35">
      <c r="B235" s="11"/>
    </row>
    <row r="236" spans="2:2" x14ac:dyDescent="0.35">
      <c r="B236" s="11"/>
    </row>
    <row r="237" spans="2:2" x14ac:dyDescent="0.35">
      <c r="B237" s="11"/>
    </row>
    <row r="238" spans="2:2" x14ac:dyDescent="0.35">
      <c r="B238" s="11"/>
    </row>
    <row r="239" spans="2:2" x14ac:dyDescent="0.35">
      <c r="B239" s="11"/>
    </row>
    <row r="240" spans="2:2" x14ac:dyDescent="0.35">
      <c r="B240" s="11"/>
    </row>
    <row r="241" spans="2:2" x14ac:dyDescent="0.35">
      <c r="B241" s="11"/>
    </row>
    <row r="242" spans="2:2" x14ac:dyDescent="0.35">
      <c r="B242" s="11"/>
    </row>
    <row r="243" spans="2:2" x14ac:dyDescent="0.35">
      <c r="B243" s="11"/>
    </row>
    <row r="244" spans="2:2" x14ac:dyDescent="0.35">
      <c r="B244" s="11"/>
    </row>
    <row r="245" spans="2:2" x14ac:dyDescent="0.35">
      <c r="B245" s="11"/>
    </row>
    <row r="246" spans="2:2" x14ac:dyDescent="0.35">
      <c r="B246" s="11"/>
    </row>
    <row r="247" spans="2:2" x14ac:dyDescent="0.35">
      <c r="B247" s="11"/>
    </row>
    <row r="248" spans="2:2" x14ac:dyDescent="0.35">
      <c r="B248" s="11"/>
    </row>
    <row r="249" spans="2:2" x14ac:dyDescent="0.35">
      <c r="B249" s="11"/>
    </row>
    <row r="250" spans="2:2" x14ac:dyDescent="0.35">
      <c r="B250" s="11"/>
    </row>
    <row r="251" spans="2:2" x14ac:dyDescent="0.35">
      <c r="B251" s="11"/>
    </row>
    <row r="252" spans="2:2" x14ac:dyDescent="0.35">
      <c r="B252" s="11"/>
    </row>
    <row r="253" spans="2:2" x14ac:dyDescent="0.35">
      <c r="B253" s="11"/>
    </row>
    <row r="254" spans="2:2" x14ac:dyDescent="0.35">
      <c r="B254" s="11"/>
    </row>
    <row r="255" spans="2:2" x14ac:dyDescent="0.35">
      <c r="B255" s="11"/>
    </row>
    <row r="256" spans="2:2" x14ac:dyDescent="0.35">
      <c r="B256" s="11"/>
    </row>
    <row r="257" spans="2:2" x14ac:dyDescent="0.35">
      <c r="B257" s="11"/>
    </row>
    <row r="258" spans="2:2" x14ac:dyDescent="0.35">
      <c r="B258" s="11"/>
    </row>
    <row r="259" spans="2:2" x14ac:dyDescent="0.35">
      <c r="B259" s="11"/>
    </row>
    <row r="260" spans="2:2" x14ac:dyDescent="0.35">
      <c r="B260" s="11"/>
    </row>
    <row r="261" spans="2:2" x14ac:dyDescent="0.35">
      <c r="B261" s="11"/>
    </row>
    <row r="262" spans="2:2" x14ac:dyDescent="0.35">
      <c r="B262" s="11"/>
    </row>
    <row r="263" spans="2:2" x14ac:dyDescent="0.35">
      <c r="B263" s="11"/>
    </row>
    <row r="264" spans="2:2" x14ac:dyDescent="0.35">
      <c r="B264" s="11"/>
    </row>
    <row r="265" spans="2:2" x14ac:dyDescent="0.35">
      <c r="B265" s="11"/>
    </row>
    <row r="266" spans="2:2" x14ac:dyDescent="0.35">
      <c r="B266" s="11"/>
    </row>
    <row r="267" spans="2:2" x14ac:dyDescent="0.35">
      <c r="B267" s="11"/>
    </row>
    <row r="268" spans="2:2" x14ac:dyDescent="0.35">
      <c r="B268" s="11"/>
    </row>
    <row r="269" spans="2:2" x14ac:dyDescent="0.35">
      <c r="B269" s="11"/>
    </row>
    <row r="270" spans="2:2" x14ac:dyDescent="0.35">
      <c r="B270" s="11"/>
    </row>
    <row r="271" spans="2:2" x14ac:dyDescent="0.35">
      <c r="B271" s="11"/>
    </row>
    <row r="272" spans="2:2" x14ac:dyDescent="0.35">
      <c r="B272" s="11"/>
    </row>
    <row r="273" spans="2:2" x14ac:dyDescent="0.35">
      <c r="B273" s="11"/>
    </row>
    <row r="274" spans="2:2" x14ac:dyDescent="0.35">
      <c r="B274" s="11"/>
    </row>
    <row r="275" spans="2:2" x14ac:dyDescent="0.35">
      <c r="B275" s="11"/>
    </row>
    <row r="276" spans="2:2" x14ac:dyDescent="0.35">
      <c r="B276" s="11"/>
    </row>
    <row r="277" spans="2:2" x14ac:dyDescent="0.35">
      <c r="B277" s="11"/>
    </row>
    <row r="278" spans="2:2" x14ac:dyDescent="0.35">
      <c r="B278" s="11"/>
    </row>
    <row r="279" spans="2:2" x14ac:dyDescent="0.35">
      <c r="B279" s="11"/>
    </row>
    <row r="280" spans="2:2" x14ac:dyDescent="0.35">
      <c r="B280" s="11"/>
    </row>
    <row r="281" spans="2:2" x14ac:dyDescent="0.35">
      <c r="B281" s="11"/>
    </row>
    <row r="282" spans="2:2" x14ac:dyDescent="0.35">
      <c r="B282" s="11"/>
    </row>
    <row r="283" spans="2:2" x14ac:dyDescent="0.35">
      <c r="B283" s="11"/>
    </row>
    <row r="284" spans="2:2" x14ac:dyDescent="0.35">
      <c r="B284" s="11"/>
    </row>
    <row r="285" spans="2:2" x14ac:dyDescent="0.35">
      <c r="B285" s="11"/>
    </row>
    <row r="286" spans="2:2" x14ac:dyDescent="0.35">
      <c r="B286" s="11"/>
    </row>
    <row r="287" spans="2:2" x14ac:dyDescent="0.35">
      <c r="B287" s="11"/>
    </row>
    <row r="288" spans="2:2" x14ac:dyDescent="0.35">
      <c r="B288" s="11"/>
    </row>
    <row r="289" spans="2:2" x14ac:dyDescent="0.35">
      <c r="B289" s="11"/>
    </row>
    <row r="290" spans="2:2" x14ac:dyDescent="0.35">
      <c r="B290" s="11"/>
    </row>
    <row r="291" spans="2:2" x14ac:dyDescent="0.35">
      <c r="B291" s="11"/>
    </row>
    <row r="292" spans="2:2" x14ac:dyDescent="0.35">
      <c r="B292" s="11"/>
    </row>
    <row r="293" spans="2:2" x14ac:dyDescent="0.35">
      <c r="B293" s="11"/>
    </row>
    <row r="294" spans="2:2" x14ac:dyDescent="0.35">
      <c r="B294" s="11"/>
    </row>
    <row r="295" spans="2:2" x14ac:dyDescent="0.35">
      <c r="B295" s="11"/>
    </row>
    <row r="296" spans="2:2" x14ac:dyDescent="0.35">
      <c r="B296" s="11"/>
    </row>
    <row r="297" spans="2:2" x14ac:dyDescent="0.35">
      <c r="B297" s="11"/>
    </row>
    <row r="298" spans="2:2" x14ac:dyDescent="0.35">
      <c r="B298" s="11"/>
    </row>
    <row r="299" spans="2:2" x14ac:dyDescent="0.35">
      <c r="B299" s="11"/>
    </row>
    <row r="300" spans="2:2" x14ac:dyDescent="0.35">
      <c r="B300" s="11"/>
    </row>
    <row r="301" spans="2:2" x14ac:dyDescent="0.35">
      <c r="B301" s="11"/>
    </row>
    <row r="302" spans="2:2" x14ac:dyDescent="0.35">
      <c r="B302" s="11"/>
    </row>
    <row r="303" spans="2:2" x14ac:dyDescent="0.35">
      <c r="B303" s="11"/>
    </row>
    <row r="304" spans="2:2" x14ac:dyDescent="0.35">
      <c r="B304" s="11"/>
    </row>
    <row r="305" spans="2:2" x14ac:dyDescent="0.35">
      <c r="B305" s="11"/>
    </row>
    <row r="306" spans="2:2" x14ac:dyDescent="0.35">
      <c r="B306" s="11"/>
    </row>
    <row r="307" spans="2:2" x14ac:dyDescent="0.35">
      <c r="B307" s="11"/>
    </row>
    <row r="308" spans="2:2" x14ac:dyDescent="0.35">
      <c r="B308" s="11"/>
    </row>
    <row r="309" spans="2:2" x14ac:dyDescent="0.35">
      <c r="B309" s="11"/>
    </row>
    <row r="310" spans="2:2" x14ac:dyDescent="0.35">
      <c r="B310" s="11"/>
    </row>
    <row r="311" spans="2:2" x14ac:dyDescent="0.35">
      <c r="B311" s="11"/>
    </row>
    <row r="312" spans="2:2" x14ac:dyDescent="0.35">
      <c r="B312" s="11"/>
    </row>
    <row r="313" spans="2:2" x14ac:dyDescent="0.35">
      <c r="B313" s="11"/>
    </row>
    <row r="314" spans="2:2" x14ac:dyDescent="0.35">
      <c r="B314" s="11"/>
    </row>
    <row r="315" spans="2:2" x14ac:dyDescent="0.35">
      <c r="B315" s="11"/>
    </row>
    <row r="316" spans="2:2" x14ac:dyDescent="0.35">
      <c r="B316" s="11"/>
    </row>
    <row r="317" spans="2:2" x14ac:dyDescent="0.35">
      <c r="B317" s="11"/>
    </row>
    <row r="318" spans="2:2" x14ac:dyDescent="0.35">
      <c r="B318" s="11"/>
    </row>
    <row r="319" spans="2:2" x14ac:dyDescent="0.35">
      <c r="B319" s="11"/>
    </row>
    <row r="320" spans="2:2" x14ac:dyDescent="0.35">
      <c r="B320" s="11"/>
    </row>
    <row r="321" spans="2:2" x14ac:dyDescent="0.35">
      <c r="B321" s="11"/>
    </row>
    <row r="322" spans="2:2" x14ac:dyDescent="0.35">
      <c r="B322" s="11"/>
    </row>
    <row r="323" spans="2:2" x14ac:dyDescent="0.35">
      <c r="B323" s="11"/>
    </row>
    <row r="324" spans="2:2" x14ac:dyDescent="0.35">
      <c r="B324" s="11"/>
    </row>
    <row r="325" spans="2:2" x14ac:dyDescent="0.35">
      <c r="B325" s="11"/>
    </row>
    <row r="326" spans="2:2" x14ac:dyDescent="0.35">
      <c r="B326" s="11"/>
    </row>
    <row r="327" spans="2:2" x14ac:dyDescent="0.35">
      <c r="B327" s="11"/>
    </row>
    <row r="328" spans="2:2" x14ac:dyDescent="0.35">
      <c r="B328" s="11"/>
    </row>
    <row r="329" spans="2:2" x14ac:dyDescent="0.35">
      <c r="B329" s="11"/>
    </row>
    <row r="330" spans="2:2" x14ac:dyDescent="0.35">
      <c r="B330" s="11"/>
    </row>
    <row r="331" spans="2:2" x14ac:dyDescent="0.35">
      <c r="B331" s="11"/>
    </row>
    <row r="332" spans="2:2" x14ac:dyDescent="0.35">
      <c r="B332" s="11"/>
    </row>
    <row r="333" spans="2:2" x14ac:dyDescent="0.35">
      <c r="B333" s="11"/>
    </row>
    <row r="334" spans="2:2" x14ac:dyDescent="0.35">
      <c r="B334" s="11"/>
    </row>
    <row r="335" spans="2:2" x14ac:dyDescent="0.35">
      <c r="B335" s="11"/>
    </row>
    <row r="336" spans="2:2" x14ac:dyDescent="0.35">
      <c r="B336" s="11"/>
    </row>
    <row r="337" spans="2:2" x14ac:dyDescent="0.35">
      <c r="B337" s="11"/>
    </row>
    <row r="338" spans="2:2" x14ac:dyDescent="0.35">
      <c r="B338" s="11"/>
    </row>
    <row r="339" spans="2:2" x14ac:dyDescent="0.35">
      <c r="B339" s="11"/>
    </row>
    <row r="340" spans="2:2" x14ac:dyDescent="0.35">
      <c r="B340" s="11"/>
    </row>
    <row r="341" spans="2:2" x14ac:dyDescent="0.35">
      <c r="B341" s="11"/>
    </row>
    <row r="342" spans="2:2" x14ac:dyDescent="0.35">
      <c r="B342" s="11"/>
    </row>
    <row r="343" spans="2:2" x14ac:dyDescent="0.35">
      <c r="B343" s="11"/>
    </row>
    <row r="344" spans="2:2" x14ac:dyDescent="0.35">
      <c r="B344" s="11"/>
    </row>
    <row r="345" spans="2:2" x14ac:dyDescent="0.35">
      <c r="B345" s="11"/>
    </row>
    <row r="346" spans="2:2" x14ac:dyDescent="0.35">
      <c r="B346" s="11"/>
    </row>
    <row r="347" spans="2:2" x14ac:dyDescent="0.35">
      <c r="B347" s="11"/>
    </row>
    <row r="348" spans="2:2" x14ac:dyDescent="0.35">
      <c r="B348" s="11"/>
    </row>
    <row r="349" spans="2:2" x14ac:dyDescent="0.35">
      <c r="B349" s="11"/>
    </row>
    <row r="350" spans="2:2" x14ac:dyDescent="0.35">
      <c r="B350" s="11"/>
    </row>
    <row r="351" spans="2:2" x14ac:dyDescent="0.35">
      <c r="B351" s="11"/>
    </row>
    <row r="352" spans="2:2" x14ac:dyDescent="0.35">
      <c r="B352" s="11"/>
    </row>
    <row r="353" spans="2:2" x14ac:dyDescent="0.35">
      <c r="B353" s="11"/>
    </row>
    <row r="354" spans="2:2" x14ac:dyDescent="0.35">
      <c r="B354" s="11"/>
    </row>
    <row r="355" spans="2:2" x14ac:dyDescent="0.35">
      <c r="B355" s="11"/>
    </row>
    <row r="356" spans="2:2" x14ac:dyDescent="0.35">
      <c r="B356" s="11"/>
    </row>
    <row r="357" spans="2:2" x14ac:dyDescent="0.35">
      <c r="B357" s="11"/>
    </row>
    <row r="358" spans="2:2" x14ac:dyDescent="0.35">
      <c r="B358" s="11"/>
    </row>
    <row r="359" spans="2:2" x14ac:dyDescent="0.35">
      <c r="B359" s="11"/>
    </row>
    <row r="360" spans="2:2" x14ac:dyDescent="0.35">
      <c r="B360" s="11"/>
    </row>
    <row r="361" spans="2:2" x14ac:dyDescent="0.35">
      <c r="B361" s="11"/>
    </row>
    <row r="362" spans="2:2" x14ac:dyDescent="0.35">
      <c r="B362" s="11"/>
    </row>
    <row r="363" spans="2:2" x14ac:dyDescent="0.35">
      <c r="B363" s="11"/>
    </row>
    <row r="364" spans="2:2" x14ac:dyDescent="0.35">
      <c r="B364" s="11"/>
    </row>
    <row r="365" spans="2:2" x14ac:dyDescent="0.35">
      <c r="B365" s="11"/>
    </row>
    <row r="366" spans="2:2" x14ac:dyDescent="0.35">
      <c r="B366" s="11"/>
    </row>
    <row r="367" spans="2:2" x14ac:dyDescent="0.35">
      <c r="B367" s="11"/>
    </row>
    <row r="368" spans="2:2" x14ac:dyDescent="0.35">
      <c r="B368" s="11"/>
    </row>
    <row r="369" spans="2:2" x14ac:dyDescent="0.35">
      <c r="B369" s="11"/>
    </row>
    <row r="370" spans="2:2" x14ac:dyDescent="0.35">
      <c r="B370" s="11"/>
    </row>
    <row r="371" spans="2:2" x14ac:dyDescent="0.35">
      <c r="B371" s="11"/>
    </row>
    <row r="372" spans="2:2" x14ac:dyDescent="0.35">
      <c r="B372" s="11"/>
    </row>
    <row r="373" spans="2:2" x14ac:dyDescent="0.35">
      <c r="B373" s="11"/>
    </row>
    <row r="374" spans="2:2" x14ac:dyDescent="0.35">
      <c r="B374" s="11"/>
    </row>
    <row r="375" spans="2:2" x14ac:dyDescent="0.35">
      <c r="B375" s="11"/>
    </row>
    <row r="376" spans="2:2" x14ac:dyDescent="0.35">
      <c r="B376" s="11"/>
    </row>
    <row r="377" spans="2:2" x14ac:dyDescent="0.35">
      <c r="B377" s="11"/>
    </row>
    <row r="378" spans="2:2" x14ac:dyDescent="0.35">
      <c r="B378" s="11"/>
    </row>
    <row r="379" spans="2:2" x14ac:dyDescent="0.35">
      <c r="B379" s="11"/>
    </row>
    <row r="380" spans="2:2" x14ac:dyDescent="0.35">
      <c r="B380" s="11"/>
    </row>
    <row r="381" spans="2:2" x14ac:dyDescent="0.35">
      <c r="B381" s="11"/>
    </row>
    <row r="382" spans="2:2" x14ac:dyDescent="0.35">
      <c r="B382" s="11"/>
    </row>
    <row r="383" spans="2:2" x14ac:dyDescent="0.35">
      <c r="B383" s="11"/>
    </row>
    <row r="384" spans="2:2" x14ac:dyDescent="0.35">
      <c r="B384" s="11"/>
    </row>
    <row r="385" spans="2:2" x14ac:dyDescent="0.35">
      <c r="B385" s="11"/>
    </row>
    <row r="386" spans="2:2" x14ac:dyDescent="0.35">
      <c r="B386" s="11"/>
    </row>
    <row r="387" spans="2:2" x14ac:dyDescent="0.35">
      <c r="B387" s="11"/>
    </row>
    <row r="388" spans="2:2" x14ac:dyDescent="0.35">
      <c r="B388" s="11"/>
    </row>
    <row r="389" spans="2:2" x14ac:dyDescent="0.35">
      <c r="B389" s="11"/>
    </row>
    <row r="390" spans="2:2" x14ac:dyDescent="0.35">
      <c r="B390" s="11"/>
    </row>
    <row r="391" spans="2:2" x14ac:dyDescent="0.35">
      <c r="B391" s="11"/>
    </row>
    <row r="392" spans="2:2" x14ac:dyDescent="0.35">
      <c r="B392" s="11"/>
    </row>
    <row r="393" spans="2:2" x14ac:dyDescent="0.35">
      <c r="B393" s="11"/>
    </row>
    <row r="394" spans="2:2" x14ac:dyDescent="0.35">
      <c r="B394" s="11"/>
    </row>
    <row r="395" spans="2:2" x14ac:dyDescent="0.35">
      <c r="B395" s="11"/>
    </row>
    <row r="396" spans="2:2" x14ac:dyDescent="0.35">
      <c r="B396" s="11"/>
    </row>
    <row r="397" spans="2:2" x14ac:dyDescent="0.35">
      <c r="B397" s="11"/>
    </row>
    <row r="398" spans="2:2" x14ac:dyDescent="0.35">
      <c r="B398" s="11"/>
    </row>
    <row r="399" spans="2:2" x14ac:dyDescent="0.35">
      <c r="B399" s="11"/>
    </row>
    <row r="400" spans="2:2" x14ac:dyDescent="0.35">
      <c r="B400" s="11"/>
    </row>
    <row r="401" spans="2:2" x14ac:dyDescent="0.35">
      <c r="B401" s="11"/>
    </row>
    <row r="402" spans="2:2" x14ac:dyDescent="0.35">
      <c r="B402" s="11"/>
    </row>
    <row r="403" spans="2:2" x14ac:dyDescent="0.35">
      <c r="B403" s="11"/>
    </row>
    <row r="404" spans="2:2" x14ac:dyDescent="0.35">
      <c r="B404" s="11"/>
    </row>
    <row r="405" spans="2:2" x14ac:dyDescent="0.35">
      <c r="B405" s="11"/>
    </row>
    <row r="406" spans="2:2" x14ac:dyDescent="0.35">
      <c r="B406" s="11"/>
    </row>
    <row r="407" spans="2:2" x14ac:dyDescent="0.35">
      <c r="B407" s="11"/>
    </row>
    <row r="408" spans="2:2" x14ac:dyDescent="0.35">
      <c r="B408" s="11"/>
    </row>
    <row r="409" spans="2:2" x14ac:dyDescent="0.35">
      <c r="B409" s="11"/>
    </row>
    <row r="410" spans="2:2" x14ac:dyDescent="0.35">
      <c r="B410" s="11"/>
    </row>
    <row r="411" spans="2:2" x14ac:dyDescent="0.35">
      <c r="B411" s="11"/>
    </row>
    <row r="412" spans="2:2" x14ac:dyDescent="0.35">
      <c r="B412" s="11"/>
    </row>
    <row r="413" spans="2:2" x14ac:dyDescent="0.35">
      <c r="B413" s="11"/>
    </row>
    <row r="414" spans="2:2" x14ac:dyDescent="0.35">
      <c r="B414" s="11"/>
    </row>
    <row r="415" spans="2:2" x14ac:dyDescent="0.35">
      <c r="B415" s="11"/>
    </row>
    <row r="416" spans="2:2" x14ac:dyDescent="0.35">
      <c r="B416" s="11"/>
    </row>
    <row r="417" spans="2:2" x14ac:dyDescent="0.35">
      <c r="B417" s="11"/>
    </row>
    <row r="418" spans="2:2" x14ac:dyDescent="0.35">
      <c r="B418" s="11"/>
    </row>
    <row r="419" spans="2:2" x14ac:dyDescent="0.35">
      <c r="B419" s="11"/>
    </row>
    <row r="420" spans="2:2" x14ac:dyDescent="0.35">
      <c r="B420" s="11"/>
    </row>
    <row r="421" spans="2:2" x14ac:dyDescent="0.35">
      <c r="B421" s="11"/>
    </row>
    <row r="422" spans="2:2" x14ac:dyDescent="0.35">
      <c r="B422" s="11"/>
    </row>
    <row r="423" spans="2:2" x14ac:dyDescent="0.35">
      <c r="B423" s="11"/>
    </row>
    <row r="424" spans="2:2" x14ac:dyDescent="0.35">
      <c r="B424" s="11"/>
    </row>
    <row r="425" spans="2:2" x14ac:dyDescent="0.35">
      <c r="B425" s="11"/>
    </row>
    <row r="426" spans="2:2" x14ac:dyDescent="0.35">
      <c r="B426" s="11"/>
    </row>
    <row r="427" spans="2:2" x14ac:dyDescent="0.35">
      <c r="B427" s="11"/>
    </row>
    <row r="428" spans="2:2" x14ac:dyDescent="0.35">
      <c r="B428" s="11"/>
    </row>
    <row r="429" spans="2:2" x14ac:dyDescent="0.35">
      <c r="B429" s="11"/>
    </row>
    <row r="430" spans="2:2" x14ac:dyDescent="0.35">
      <c r="B430" s="11"/>
    </row>
    <row r="431" spans="2:2" x14ac:dyDescent="0.35">
      <c r="B431" s="11"/>
    </row>
    <row r="432" spans="2:2" x14ac:dyDescent="0.35">
      <c r="B432" s="11"/>
    </row>
    <row r="433" spans="2:2" x14ac:dyDescent="0.35">
      <c r="B433" s="11"/>
    </row>
    <row r="434" spans="2:2" x14ac:dyDescent="0.35">
      <c r="B434" s="11"/>
    </row>
    <row r="435" spans="2:2" x14ac:dyDescent="0.35">
      <c r="B435" s="11"/>
    </row>
    <row r="436" spans="2:2" x14ac:dyDescent="0.35">
      <c r="B436" s="11"/>
    </row>
    <row r="437" spans="2:2" x14ac:dyDescent="0.35">
      <c r="B437" s="11"/>
    </row>
    <row r="438" spans="2:2" x14ac:dyDescent="0.35">
      <c r="B438" s="11"/>
    </row>
    <row r="439" spans="2:2" x14ac:dyDescent="0.35">
      <c r="B439" s="11"/>
    </row>
    <row r="440" spans="2:2" x14ac:dyDescent="0.35">
      <c r="B440" s="11"/>
    </row>
    <row r="441" spans="2:2" x14ac:dyDescent="0.35">
      <c r="B441" s="11"/>
    </row>
    <row r="442" spans="2:2" x14ac:dyDescent="0.35">
      <c r="B442" s="11"/>
    </row>
    <row r="443" spans="2:2" x14ac:dyDescent="0.35">
      <c r="B443" s="11"/>
    </row>
    <row r="444" spans="2:2" x14ac:dyDescent="0.35">
      <c r="B444" s="11"/>
    </row>
    <row r="445" spans="2:2" x14ac:dyDescent="0.35">
      <c r="B445" s="11"/>
    </row>
    <row r="446" spans="2:2" x14ac:dyDescent="0.35">
      <c r="B446" s="11"/>
    </row>
    <row r="447" spans="2:2" x14ac:dyDescent="0.35">
      <c r="B447" s="11"/>
    </row>
    <row r="448" spans="2:2" x14ac:dyDescent="0.35">
      <c r="B448" s="11"/>
    </row>
    <row r="449" spans="2:2" x14ac:dyDescent="0.35">
      <c r="B449" s="11"/>
    </row>
    <row r="450" spans="2:2" x14ac:dyDescent="0.35">
      <c r="B450" s="11"/>
    </row>
    <row r="451" spans="2:2" x14ac:dyDescent="0.35">
      <c r="B451" s="11"/>
    </row>
    <row r="452" spans="2:2" x14ac:dyDescent="0.35">
      <c r="B452" s="11"/>
    </row>
    <row r="453" spans="2:2" x14ac:dyDescent="0.35">
      <c r="B453" s="11"/>
    </row>
    <row r="454" spans="2:2" x14ac:dyDescent="0.35">
      <c r="B454" s="11"/>
    </row>
    <row r="455" spans="2:2" x14ac:dyDescent="0.35">
      <c r="B455" s="11"/>
    </row>
    <row r="456" spans="2:2" x14ac:dyDescent="0.35">
      <c r="B456" s="11"/>
    </row>
    <row r="457" spans="2:2" x14ac:dyDescent="0.35">
      <c r="B457" s="11"/>
    </row>
    <row r="458" spans="2:2" x14ac:dyDescent="0.35">
      <c r="B458" s="11"/>
    </row>
    <row r="459" spans="2:2" x14ac:dyDescent="0.35">
      <c r="B459" s="11"/>
    </row>
    <row r="460" spans="2:2" x14ac:dyDescent="0.35">
      <c r="B460" s="11"/>
    </row>
    <row r="461" spans="2:2" x14ac:dyDescent="0.35">
      <c r="B461" s="11"/>
    </row>
    <row r="462" spans="2:2" x14ac:dyDescent="0.35">
      <c r="B462" s="11"/>
    </row>
    <row r="463" spans="2:2" x14ac:dyDescent="0.35">
      <c r="B463" s="11"/>
    </row>
    <row r="464" spans="2:2" x14ac:dyDescent="0.35">
      <c r="B464" s="11"/>
    </row>
    <row r="465" spans="2:2" x14ac:dyDescent="0.35">
      <c r="B465" s="11"/>
    </row>
    <row r="466" spans="2:2" x14ac:dyDescent="0.35">
      <c r="B466" s="11"/>
    </row>
    <row r="467" spans="2:2" x14ac:dyDescent="0.35">
      <c r="B467" s="11"/>
    </row>
    <row r="468" spans="2:2" x14ac:dyDescent="0.35">
      <c r="B468" s="11"/>
    </row>
    <row r="469" spans="2:2" x14ac:dyDescent="0.35">
      <c r="B469" s="11"/>
    </row>
    <row r="470" spans="2:2" x14ac:dyDescent="0.35">
      <c r="B470" s="11"/>
    </row>
    <row r="471" spans="2:2" x14ac:dyDescent="0.35">
      <c r="B471" s="11"/>
    </row>
    <row r="472" spans="2:2" x14ac:dyDescent="0.35">
      <c r="B472" s="11"/>
    </row>
    <row r="473" spans="2:2" x14ac:dyDescent="0.35">
      <c r="B473" s="11"/>
    </row>
    <row r="474" spans="2:2" x14ac:dyDescent="0.35">
      <c r="B474" s="11"/>
    </row>
    <row r="475" spans="2:2" x14ac:dyDescent="0.35">
      <c r="B475" s="11"/>
    </row>
    <row r="476" spans="2:2" x14ac:dyDescent="0.35">
      <c r="B476" s="11"/>
    </row>
    <row r="477" spans="2:2" x14ac:dyDescent="0.35">
      <c r="B477" s="11"/>
    </row>
    <row r="478" spans="2:2" x14ac:dyDescent="0.35">
      <c r="B478" s="11"/>
    </row>
    <row r="479" spans="2:2" x14ac:dyDescent="0.35">
      <c r="B479" s="11"/>
    </row>
    <row r="480" spans="2:2" x14ac:dyDescent="0.35">
      <c r="B480" s="11"/>
    </row>
    <row r="481" spans="2:2" x14ac:dyDescent="0.35">
      <c r="B481" s="11"/>
    </row>
    <row r="482" spans="2:2" x14ac:dyDescent="0.35">
      <c r="B482" s="11"/>
    </row>
    <row r="483" spans="2:2" x14ac:dyDescent="0.35">
      <c r="B483" s="11"/>
    </row>
    <row r="484" spans="2:2" x14ac:dyDescent="0.35">
      <c r="B484" s="11"/>
    </row>
    <row r="485" spans="2:2" x14ac:dyDescent="0.35">
      <c r="B485" s="11"/>
    </row>
    <row r="486" spans="2:2" x14ac:dyDescent="0.35">
      <c r="B486" s="11"/>
    </row>
    <row r="487" spans="2:2" x14ac:dyDescent="0.35">
      <c r="B487" s="11"/>
    </row>
    <row r="488" spans="2:2" x14ac:dyDescent="0.35">
      <c r="B488" s="11"/>
    </row>
    <row r="489" spans="2:2" x14ac:dyDescent="0.35">
      <c r="B489" s="11"/>
    </row>
    <row r="490" spans="2:2" x14ac:dyDescent="0.35">
      <c r="B490" s="11"/>
    </row>
    <row r="491" spans="2:2" x14ac:dyDescent="0.35">
      <c r="B491" s="11"/>
    </row>
    <row r="492" spans="2:2" x14ac:dyDescent="0.35">
      <c r="B492" s="11"/>
    </row>
    <row r="493" spans="2:2" x14ac:dyDescent="0.35">
      <c r="B493" s="11"/>
    </row>
    <row r="494" spans="2:2" x14ac:dyDescent="0.35">
      <c r="B494" s="11"/>
    </row>
    <row r="495" spans="2:2" x14ac:dyDescent="0.35">
      <c r="B495" s="11"/>
    </row>
    <row r="496" spans="2:2" x14ac:dyDescent="0.35">
      <c r="B496" s="11"/>
    </row>
    <row r="497" spans="2:2" x14ac:dyDescent="0.35">
      <c r="B497" s="11"/>
    </row>
    <row r="498" spans="2:2" x14ac:dyDescent="0.35">
      <c r="B498" s="11"/>
    </row>
    <row r="499" spans="2:2" x14ac:dyDescent="0.35">
      <c r="B499" s="11"/>
    </row>
    <row r="500" spans="2:2" x14ac:dyDescent="0.35">
      <c r="B500" s="11"/>
    </row>
    <row r="501" spans="2:2" x14ac:dyDescent="0.35">
      <c r="B501" s="11"/>
    </row>
    <row r="502" spans="2:2" x14ac:dyDescent="0.35">
      <c r="B502" s="11"/>
    </row>
    <row r="503" spans="2:2" x14ac:dyDescent="0.35">
      <c r="B503" s="11"/>
    </row>
    <row r="504" spans="2:2" x14ac:dyDescent="0.35">
      <c r="B504" s="11"/>
    </row>
    <row r="505" spans="2:2" x14ac:dyDescent="0.35">
      <c r="B505" s="11"/>
    </row>
    <row r="506" spans="2:2" x14ac:dyDescent="0.35">
      <c r="B506" s="11"/>
    </row>
    <row r="507" spans="2:2" x14ac:dyDescent="0.35">
      <c r="B507" s="11"/>
    </row>
    <row r="508" spans="2:2" x14ac:dyDescent="0.35">
      <c r="B508" s="11"/>
    </row>
    <row r="509" spans="2:2" x14ac:dyDescent="0.35">
      <c r="B509" s="11"/>
    </row>
    <row r="510" spans="2:2" x14ac:dyDescent="0.35">
      <c r="B510" s="11"/>
    </row>
    <row r="511" spans="2:2" x14ac:dyDescent="0.35">
      <c r="B511" s="11"/>
    </row>
    <row r="512" spans="2:2" x14ac:dyDescent="0.35">
      <c r="B512" s="11"/>
    </row>
    <row r="513" spans="2:2" x14ac:dyDescent="0.35">
      <c r="B513" s="11"/>
    </row>
    <row r="514" spans="2:2" x14ac:dyDescent="0.35">
      <c r="B514" s="11"/>
    </row>
    <row r="515" spans="2:2" x14ac:dyDescent="0.35">
      <c r="B515" s="11"/>
    </row>
    <row r="516" spans="2:2" x14ac:dyDescent="0.35">
      <c r="B516" s="11"/>
    </row>
    <row r="517" spans="2:2" x14ac:dyDescent="0.35">
      <c r="B517" s="11"/>
    </row>
    <row r="518" spans="2:2" x14ac:dyDescent="0.35">
      <c r="B518" s="11"/>
    </row>
    <row r="519" spans="2:2" x14ac:dyDescent="0.35">
      <c r="B519" s="11"/>
    </row>
    <row r="520" spans="2:2" x14ac:dyDescent="0.35">
      <c r="B520" s="11"/>
    </row>
    <row r="521" spans="2:2" x14ac:dyDescent="0.35">
      <c r="B521" s="11"/>
    </row>
    <row r="522" spans="2:2" x14ac:dyDescent="0.35">
      <c r="B522" s="11"/>
    </row>
    <row r="523" spans="2:2" x14ac:dyDescent="0.35">
      <c r="B523" s="11"/>
    </row>
    <row r="524" spans="2:2" x14ac:dyDescent="0.35">
      <c r="B524" s="11"/>
    </row>
    <row r="525" spans="2:2" x14ac:dyDescent="0.35">
      <c r="B525" s="11"/>
    </row>
    <row r="526" spans="2:2" x14ac:dyDescent="0.35">
      <c r="B526" s="11"/>
    </row>
    <row r="527" spans="2:2" x14ac:dyDescent="0.35">
      <c r="B527" s="11"/>
    </row>
    <row r="528" spans="2:2" x14ac:dyDescent="0.35">
      <c r="B528" s="11"/>
    </row>
    <row r="529" spans="2:2" x14ac:dyDescent="0.35">
      <c r="B529" s="11"/>
    </row>
    <row r="530" spans="2:2" x14ac:dyDescent="0.35">
      <c r="B530" s="11"/>
    </row>
    <row r="531" spans="2:2" x14ac:dyDescent="0.35">
      <c r="B531" s="11"/>
    </row>
    <row r="532" spans="2:2" x14ac:dyDescent="0.35">
      <c r="B532" s="11"/>
    </row>
    <row r="533" spans="2:2" x14ac:dyDescent="0.35">
      <c r="B533" s="11"/>
    </row>
    <row r="534" spans="2:2" x14ac:dyDescent="0.35">
      <c r="B534" s="11"/>
    </row>
    <row r="535" spans="2:2" x14ac:dyDescent="0.35">
      <c r="B535" s="11"/>
    </row>
    <row r="536" spans="2:2" x14ac:dyDescent="0.35">
      <c r="B536" s="11"/>
    </row>
    <row r="537" spans="2:2" x14ac:dyDescent="0.35">
      <c r="B537" s="11"/>
    </row>
    <row r="538" spans="2:2" x14ac:dyDescent="0.35">
      <c r="B538" s="11"/>
    </row>
    <row r="539" spans="2:2" x14ac:dyDescent="0.35">
      <c r="B539" s="11"/>
    </row>
    <row r="540" spans="2:2" x14ac:dyDescent="0.35">
      <c r="B540" s="11"/>
    </row>
    <row r="541" spans="2:2" x14ac:dyDescent="0.35">
      <c r="B541" s="11"/>
    </row>
    <row r="542" spans="2:2" x14ac:dyDescent="0.35">
      <c r="B542" s="11"/>
    </row>
    <row r="543" spans="2:2" x14ac:dyDescent="0.35">
      <c r="B543" s="11"/>
    </row>
    <row r="544" spans="2:2" x14ac:dyDescent="0.35">
      <c r="B544" s="11"/>
    </row>
    <row r="545" spans="2:2" x14ac:dyDescent="0.35">
      <c r="B545" s="11"/>
    </row>
    <row r="546" spans="2:2" x14ac:dyDescent="0.35">
      <c r="B546" s="11"/>
    </row>
    <row r="547" spans="2:2" x14ac:dyDescent="0.35">
      <c r="B547" s="11"/>
    </row>
    <row r="548" spans="2:2" x14ac:dyDescent="0.35">
      <c r="B548" s="11"/>
    </row>
    <row r="549" spans="2:2" x14ac:dyDescent="0.35">
      <c r="B549" s="11"/>
    </row>
    <row r="550" spans="2:2" x14ac:dyDescent="0.35">
      <c r="B550" s="11"/>
    </row>
    <row r="551" spans="2:2" x14ac:dyDescent="0.35">
      <c r="B551" s="11"/>
    </row>
    <row r="552" spans="2:2" x14ac:dyDescent="0.35">
      <c r="B552" s="11"/>
    </row>
    <row r="553" spans="2:2" x14ac:dyDescent="0.35">
      <c r="B553" s="11"/>
    </row>
    <row r="554" spans="2:2" x14ac:dyDescent="0.35">
      <c r="B554" s="11"/>
    </row>
    <row r="555" spans="2:2" x14ac:dyDescent="0.35">
      <c r="B555"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564</vt:i4>
      </vt:variant>
    </vt:vector>
  </HeadingPairs>
  <TitlesOfParts>
    <vt:vector size="576" baseType="lpstr">
      <vt:lpstr>Cover page</vt:lpstr>
      <vt:lpstr>Results chain</vt:lpstr>
      <vt:lpstr>MRM Plan</vt:lpstr>
      <vt:lpstr>Calc</vt:lpstr>
      <vt:lpstr>Activity_MOC</vt:lpstr>
      <vt:lpstr>Timeline(1)</vt:lpstr>
      <vt:lpstr>Logsheet</vt:lpstr>
      <vt:lpstr>Zilas</vt:lpstr>
      <vt:lpstr>Upazilas</vt:lpstr>
      <vt:lpstr>Unions</vt:lpstr>
      <vt:lpstr>Name ranges</vt:lpstr>
      <vt:lpstr>Info</vt:lpstr>
      <vt:lpstr>Abhaynagar_Upazila</vt:lpstr>
      <vt:lpstr>Adamdighi_Upazila</vt:lpstr>
      <vt:lpstr>Aditmari_Upazila</vt:lpstr>
      <vt:lpstr>Agailjhara_Upazila</vt:lpstr>
      <vt:lpstr>Ajmiriganj_Upazila</vt:lpstr>
      <vt:lpstr>Akhaura_Upazila</vt:lpstr>
      <vt:lpstr>Akkelpur_Upazila</vt:lpstr>
      <vt:lpstr>Alamdanga_Upazila</vt:lpstr>
      <vt:lpstr>Alfadanga_Upazila</vt:lpstr>
      <vt:lpstr>Alikadam_Upazila</vt:lpstr>
      <vt:lpstr>Amtali_Upazila</vt:lpstr>
      <vt:lpstr>Anowara_Upazila</vt:lpstr>
      <vt:lpstr>Araihazar_Upazila</vt:lpstr>
      <vt:lpstr>Ashuganj_Upazila</vt:lpstr>
      <vt:lpstr>Assasuni_Upazila</vt:lpstr>
      <vt:lpstr>Atgharia_Upazila</vt:lpstr>
      <vt:lpstr>Atpara_Upazila</vt:lpstr>
      <vt:lpstr>Atrai_Upazila</vt:lpstr>
      <vt:lpstr>Atwari_Upazila</vt:lpstr>
      <vt:lpstr>Austagram_Upazila</vt:lpstr>
      <vt:lpstr>Babuganj_Upazila</vt:lpstr>
      <vt:lpstr>Badalgachhi_Upazila</vt:lpstr>
      <vt:lpstr>Badarganj_Upazila</vt:lpstr>
      <vt:lpstr>Badda_Thana</vt:lpstr>
      <vt:lpstr>Bagatipara_Upazila</vt:lpstr>
      <vt:lpstr>Bagerhat</vt:lpstr>
      <vt:lpstr>Bagerhat_Sadar_Upazila</vt:lpstr>
      <vt:lpstr>Bagha_Upazila</vt:lpstr>
      <vt:lpstr>Baghaichhari_Upazila</vt:lpstr>
      <vt:lpstr>Bagher_Para_Upazila</vt:lpstr>
      <vt:lpstr>Baghmara_Upazila</vt:lpstr>
      <vt:lpstr>Bahubal_Upazila</vt:lpstr>
      <vt:lpstr>Bajitpur_Upazila</vt:lpstr>
      <vt:lpstr>Bakalia_Thana</vt:lpstr>
      <vt:lpstr>Bakerganj_Upazila</vt:lpstr>
      <vt:lpstr>Bakshiganj_Upazila</vt:lpstr>
      <vt:lpstr>Balaganj_Upazila</vt:lpstr>
      <vt:lpstr>Baliadangi_Upazila</vt:lpstr>
      <vt:lpstr>Baliakandi_Upazila</vt:lpstr>
      <vt:lpstr>Bamna_Upazila</vt:lpstr>
      <vt:lpstr>Banari_Para_Upazila</vt:lpstr>
      <vt:lpstr>Banchharampur_Upazila</vt:lpstr>
      <vt:lpstr>Bandar_Upazila</vt:lpstr>
      <vt:lpstr>Bandarban</vt:lpstr>
      <vt:lpstr>Bandarban_Sadar_Upazila</vt:lpstr>
      <vt:lpstr>Baniachong_Upazila</vt:lpstr>
      <vt:lpstr>Banshkhali_Upazila</vt:lpstr>
      <vt:lpstr>Baraigram_Upazila</vt:lpstr>
      <vt:lpstr>Barguna</vt:lpstr>
      <vt:lpstr>Barguna_Sadar_Upazila</vt:lpstr>
      <vt:lpstr>Barhatta_Upazila</vt:lpstr>
      <vt:lpstr>Barisal</vt:lpstr>
      <vt:lpstr>Barisal_Division</vt:lpstr>
      <vt:lpstr>Barisal_Sadar_Upazila</vt:lpstr>
      <vt:lpstr>Barkal_Upazila</vt:lpstr>
      <vt:lpstr>Barlekha_Upazila</vt:lpstr>
      <vt:lpstr>Barura_Upazila</vt:lpstr>
      <vt:lpstr>Basail_Upazila</vt:lpstr>
      <vt:lpstr>Batiaghata_Upazila</vt:lpstr>
      <vt:lpstr>Bauphal_Upazila</vt:lpstr>
      <vt:lpstr>Bayejid_Bostami_Thana</vt:lpstr>
      <vt:lpstr>Beani_Bazar_Upazila</vt:lpstr>
      <vt:lpstr>Begumganj_Upazila</vt:lpstr>
      <vt:lpstr>Belabo_Upazila</vt:lpstr>
      <vt:lpstr>Belai_Chhari_Upazila</vt:lpstr>
      <vt:lpstr>Belkuchi_Upazila</vt:lpstr>
      <vt:lpstr>Bera_Upazila</vt:lpstr>
      <vt:lpstr>Betagi_Upazila</vt:lpstr>
      <vt:lpstr>Bhairab_Upazila</vt:lpstr>
      <vt:lpstr>Bhaluka_Upazila</vt:lpstr>
      <vt:lpstr>Bhandaria_Upazila</vt:lpstr>
      <vt:lpstr>Bhanga_Upazila</vt:lpstr>
      <vt:lpstr>Bhangura_Upazila</vt:lpstr>
      <vt:lpstr>Bhedarganj_Upazila</vt:lpstr>
      <vt:lpstr>Bheramara_Upazila</vt:lpstr>
      <vt:lpstr>Bhola</vt:lpstr>
      <vt:lpstr>Bhola_Sadar_Upazila</vt:lpstr>
      <vt:lpstr>Bholahat_Upazila</vt:lpstr>
      <vt:lpstr>Bhuapur_Upazila</vt:lpstr>
      <vt:lpstr>Bhurungamari_Upazila</vt:lpstr>
      <vt:lpstr>Bijoynagar_Upazila</vt:lpstr>
      <vt:lpstr>Biman_Bandar_Thana</vt:lpstr>
      <vt:lpstr>Biral_Upazila</vt:lpstr>
      <vt:lpstr>Birampur_Upazila</vt:lpstr>
      <vt:lpstr>Birganj_Upazila</vt:lpstr>
      <vt:lpstr>Bishwambarpur_Upazila</vt:lpstr>
      <vt:lpstr>Bishwanath_Upazila</vt:lpstr>
      <vt:lpstr>Boalkhali_Upazila</vt:lpstr>
      <vt:lpstr>Boalmari_Upazila</vt:lpstr>
      <vt:lpstr>Bochaganj_Upazila</vt:lpstr>
      <vt:lpstr>Boda_Upazila</vt:lpstr>
      <vt:lpstr>Bogra</vt:lpstr>
      <vt:lpstr>Bogra_Sadar_Upazila</vt:lpstr>
      <vt:lpstr>Brahman_Para_Upazila</vt:lpstr>
      <vt:lpstr>Brahmanbaria</vt:lpstr>
      <vt:lpstr>Brahmanbaria_Sadar_Upazila</vt:lpstr>
      <vt:lpstr>Burhanuddin_Upazila</vt:lpstr>
      <vt:lpstr>Burichang_Upazila</vt:lpstr>
      <vt:lpstr>Chakaria_Upazila</vt:lpstr>
      <vt:lpstr>Chandanaish_Upazila</vt:lpstr>
      <vt:lpstr>Chandina_Upazila</vt:lpstr>
      <vt:lpstr>Chandpur</vt:lpstr>
      <vt:lpstr>Chandpur_Sadar_Upazila</vt:lpstr>
      <vt:lpstr>Chapai_Nawabganj_Sadar_Upazila</vt:lpstr>
      <vt:lpstr>Chapainawabganj</vt:lpstr>
      <vt:lpstr>Char_Bhadrasan_Upazila</vt:lpstr>
      <vt:lpstr>Char_Fasson_Upazila</vt:lpstr>
      <vt:lpstr>Char_Rajibpur_Upazila</vt:lpstr>
      <vt:lpstr>Charghat_Upazila</vt:lpstr>
      <vt:lpstr>Chatkhil_Upazila</vt:lpstr>
      <vt:lpstr>Chatmohar_Upazila</vt:lpstr>
      <vt:lpstr>Chauddagram_Upazila</vt:lpstr>
      <vt:lpstr>Chaugachha_Upazila</vt:lpstr>
      <vt:lpstr>Chauhali_Upazila</vt:lpstr>
      <vt:lpstr>Chhagalnaiya_Upazila</vt:lpstr>
      <vt:lpstr>Chhatak_Upazila</vt:lpstr>
      <vt:lpstr>Chilmari_Upazila</vt:lpstr>
      <vt:lpstr>Chirirbandar_Upazila</vt:lpstr>
      <vt:lpstr>Chitalmari_Upazila</vt:lpstr>
      <vt:lpstr>Chittagong</vt:lpstr>
      <vt:lpstr>Chittagong_Division</vt:lpstr>
      <vt:lpstr>Chuadanga</vt:lpstr>
      <vt:lpstr>Chuadanga_Sadar_Upazila</vt:lpstr>
      <vt:lpstr>Chunarughat_Upazila</vt:lpstr>
      <vt:lpstr>Comilla</vt:lpstr>
      <vt:lpstr>Comilla_Adarsha_Sadar_Upazila</vt:lpstr>
      <vt:lpstr>Comilla_Sadar_Dakshin_Upazila</vt:lpstr>
      <vt:lpstr>Companiganj_Upazila</vt:lpstr>
      <vt:lpstr>Cox_s_Bazar</vt:lpstr>
      <vt:lpstr>Cox_s_Bazar_Sadar_Upazila</vt:lpstr>
      <vt:lpstr>Cross_Sectors</vt:lpstr>
      <vt:lpstr>Dacope_Upazila</vt:lpstr>
      <vt:lpstr>Daganbhuiyan_Upazila</vt:lpstr>
      <vt:lpstr>Dakshin_Sunamganj_Upazila</vt:lpstr>
      <vt:lpstr>Dakshin_Surma_Upazila</vt:lpstr>
      <vt:lpstr>Dakshinkhan_Thana</vt:lpstr>
      <vt:lpstr>Damudya_Upazila</vt:lpstr>
      <vt:lpstr>Damurhuda_Upazila</vt:lpstr>
      <vt:lpstr>Dashmina_Upazila</vt:lpstr>
      <vt:lpstr>Daudkandi_Upazila</vt:lpstr>
      <vt:lpstr>Daulat_Khan_Upazila</vt:lpstr>
      <vt:lpstr>Daulatpur_Thana</vt:lpstr>
      <vt:lpstr>Daulatpur_Upazila</vt:lpstr>
      <vt:lpstr>Debhata_Upazila</vt:lpstr>
      <vt:lpstr>Debidwar_Upazila</vt:lpstr>
      <vt:lpstr>Debiganj_Upazila</vt:lpstr>
      <vt:lpstr>Delduar_Upazila</vt:lpstr>
      <vt:lpstr>Demra_Thana</vt:lpstr>
      <vt:lpstr>Derai_Upazila</vt:lpstr>
      <vt:lpstr>Dewanganj_Upazila</vt:lpstr>
      <vt:lpstr>Dhaka</vt:lpstr>
      <vt:lpstr>Dhaka_Division</vt:lpstr>
      <vt:lpstr>Dhamoirhat_Upazila</vt:lpstr>
      <vt:lpstr>Dhamrai_Upazila</vt:lpstr>
      <vt:lpstr>Dhanbari_Upazila</vt:lpstr>
      <vt:lpstr>Dharampasha_Upazila</vt:lpstr>
      <vt:lpstr>Dhobaura_Upazila</vt:lpstr>
      <vt:lpstr>Dhunat_Upazila</vt:lpstr>
      <vt:lpstr>Dhupchanchia_Upazila</vt:lpstr>
      <vt:lpstr>Dighalia_Upazila</vt:lpstr>
      <vt:lpstr>Dighinala_Upazila</vt:lpstr>
      <vt:lpstr>Dimla_Upazila_Upazila</vt:lpstr>
      <vt:lpstr>Dinajpur</vt:lpstr>
      <vt:lpstr>Dinajpur_Sadar_Upazila</vt:lpstr>
      <vt:lpstr>Dohar_Upazila</vt:lpstr>
      <vt:lpstr>Domar_Upazila_Upazila</vt:lpstr>
      <vt:lpstr>Double_Mooring_Thana</vt:lpstr>
      <vt:lpstr>Dowarabazar_Upazila</vt:lpstr>
      <vt:lpstr>Dumki_Upazila</vt:lpstr>
      <vt:lpstr>Dumuria_Upazila</vt:lpstr>
      <vt:lpstr>Durgapur_Upazila</vt:lpstr>
      <vt:lpstr>Fakirhat_Upazila</vt:lpstr>
      <vt:lpstr>Faridganj_Upazila</vt:lpstr>
      <vt:lpstr>Faridpur</vt:lpstr>
      <vt:lpstr>Faridpur_Sadar_Upazila</vt:lpstr>
      <vt:lpstr>Faridpur_Upazila</vt:lpstr>
      <vt:lpstr>Fatikchhari_Upazila</vt:lpstr>
      <vt:lpstr>Fenchuganj_Upazila</vt:lpstr>
      <vt:lpstr>Feni</vt:lpstr>
      <vt:lpstr>Feni_Sadar_Upazila</vt:lpstr>
      <vt:lpstr>Fulbari_Upazila</vt:lpstr>
      <vt:lpstr>Fulbaria_Upazila</vt:lpstr>
      <vt:lpstr>Fulchhari_Upazila</vt:lpstr>
      <vt:lpstr>Fulgazi_Upazila</vt:lpstr>
      <vt:lpstr>Gabtali_Upazila</vt:lpstr>
      <vt:lpstr>Gaffargaon_Upazila</vt:lpstr>
      <vt:lpstr>Gaibandha</vt:lpstr>
      <vt:lpstr>Gaibandha_Sadar_Upazila</vt:lpstr>
      <vt:lpstr>Galachipa_Upazila</vt:lpstr>
      <vt:lpstr>Gangachara_Upazila</vt:lpstr>
      <vt:lpstr>Gangni_Upazila</vt:lpstr>
      <vt:lpstr>Gauripur_Upazila</vt:lpstr>
      <vt:lpstr>Gaurnadi_Upazila</vt:lpstr>
      <vt:lpstr>Gazaria_Upazila</vt:lpstr>
      <vt:lpstr>Gazipur</vt:lpstr>
      <vt:lpstr>Gazipur_Sadar_Upazila</vt:lpstr>
      <vt:lpstr>Ghatail_Upazila</vt:lpstr>
      <vt:lpstr>Ghior_Upazila</vt:lpstr>
      <vt:lpstr>Ghoraghat_Upazila</vt:lpstr>
      <vt:lpstr>Goalanda_Upazila</vt:lpstr>
      <vt:lpstr>Gobindaganj_Upazila</vt:lpstr>
      <vt:lpstr>Godagari_Upazila</vt:lpstr>
      <vt:lpstr>Golapganj_Upazila</vt:lpstr>
      <vt:lpstr>Gomastapur_Upazila</vt:lpstr>
      <vt:lpstr>Gopalganj</vt:lpstr>
      <vt:lpstr>Gopalganj_Sadar_Upazila</vt:lpstr>
      <vt:lpstr>Gopalpur_Upazila</vt:lpstr>
      <vt:lpstr>Gosairhat_Upazila</vt:lpstr>
      <vt:lpstr>Gowainghat_Upazila</vt:lpstr>
      <vt:lpstr>Gurudaspur_Upazila</vt:lpstr>
      <vt:lpstr>Habiganj</vt:lpstr>
      <vt:lpstr>Habiganj_Sadar_Upazila</vt:lpstr>
      <vt:lpstr>Haim_Char_Upazila</vt:lpstr>
      <vt:lpstr>Hajiganj_Upazila</vt:lpstr>
      <vt:lpstr>Hakimpur_Upazila</vt:lpstr>
      <vt:lpstr>Haluaghat_Upazila</vt:lpstr>
      <vt:lpstr>Harinakunda_Upazila</vt:lpstr>
      <vt:lpstr>Haripur_Upazila</vt:lpstr>
      <vt:lpstr>Harirampur_Upazila</vt:lpstr>
      <vt:lpstr>Hathazari_Upazila</vt:lpstr>
      <vt:lpstr>Hatibandha_Upazila</vt:lpstr>
      <vt:lpstr>Hatiya_Upazila</vt:lpstr>
      <vt:lpstr>Hizla_Upazila</vt:lpstr>
      <vt:lpstr>Homna_Upazila</vt:lpstr>
      <vt:lpstr>Hossainpur_Upazila</vt:lpstr>
      <vt:lpstr>Ishwardi_Upazila</vt:lpstr>
      <vt:lpstr>Ishwarganj_Upazila</vt:lpstr>
      <vt:lpstr>Islampur_Upazila</vt:lpstr>
      <vt:lpstr>Itna_Upazila</vt:lpstr>
      <vt:lpstr>Jagannathpur_Upazila</vt:lpstr>
      <vt:lpstr>Jaintiapur_Upazila</vt:lpstr>
      <vt:lpstr>Jaldhaka_Upazila_Upazila</vt:lpstr>
      <vt:lpstr>Jamalganj_Upazila</vt:lpstr>
      <vt:lpstr>Jamalpur</vt:lpstr>
      <vt:lpstr>Jamalpur_Sadar_Upazila</vt:lpstr>
      <vt:lpstr>Jatrabari_Thana</vt:lpstr>
      <vt:lpstr>Jessore</vt:lpstr>
      <vt:lpstr>Jessore_Sadar_Upazila</vt:lpstr>
      <vt:lpstr>Jhalakathi</vt:lpstr>
      <vt:lpstr>Jhalokati_Sadar_Upazila</vt:lpstr>
      <vt:lpstr>Jhenaidah</vt:lpstr>
      <vt:lpstr>Jhenaidah_Sadar_Upazila</vt:lpstr>
      <vt:lpstr>Jhenaigati_Upazila</vt:lpstr>
      <vt:lpstr>Jhikargachha_Upazila</vt:lpstr>
      <vt:lpstr>Jiban_Nagar_Upazila</vt:lpstr>
      <vt:lpstr>Joypurhat</vt:lpstr>
      <vt:lpstr>Joypurhat_Sadar_Upazila</vt:lpstr>
      <vt:lpstr>Jurai_Chhari_Upazila</vt:lpstr>
      <vt:lpstr>Juri_Upazila</vt:lpstr>
      <vt:lpstr>Kabirhat_Upazila</vt:lpstr>
      <vt:lpstr>Kachua_Upazila</vt:lpstr>
      <vt:lpstr>Kadamtali_Thana</vt:lpstr>
      <vt:lpstr>Kahaloo_Upazila</vt:lpstr>
      <vt:lpstr>Kaharole_Upazila</vt:lpstr>
      <vt:lpstr>Kalai_Upazila</vt:lpstr>
      <vt:lpstr>Kalapara_Upazila</vt:lpstr>
      <vt:lpstr>Kalaroa_Upazila</vt:lpstr>
      <vt:lpstr>Kalia_Upazila</vt:lpstr>
      <vt:lpstr>Kaliakair_Upazila</vt:lpstr>
      <vt:lpstr>Kaliganj_Upazila</vt:lpstr>
      <vt:lpstr>Kalihati_Upazila</vt:lpstr>
      <vt:lpstr>Kalkini_Upazila</vt:lpstr>
      <vt:lpstr>Kalmakanda_Upazila</vt:lpstr>
      <vt:lpstr>Kalukhali_Upazila</vt:lpstr>
      <vt:lpstr>Kamalganj_Upazila</vt:lpstr>
      <vt:lpstr>Kamalnagar_Upazila</vt:lpstr>
      <vt:lpstr>Kamarkhanda_Upazila</vt:lpstr>
      <vt:lpstr>Kamrangir_Char_Thana</vt:lpstr>
      <vt:lpstr>Kanaighat_Upazila</vt:lpstr>
      <vt:lpstr>Kanthalia_Upazila</vt:lpstr>
      <vt:lpstr>Kapasia_Upazila</vt:lpstr>
      <vt:lpstr>Kaptai_Upazila</vt:lpstr>
      <vt:lpstr>Karimganj_Upazila</vt:lpstr>
      <vt:lpstr>Kasba_Upazila</vt:lpstr>
      <vt:lpstr>Kashiani_Upazila</vt:lpstr>
      <vt:lpstr>Katiadi_Upazila</vt:lpstr>
      <vt:lpstr>Kaunia_Upazila</vt:lpstr>
      <vt:lpstr>Kawkhali_Upazila</vt:lpstr>
      <vt:lpstr>Kazipur_Upazila</vt:lpstr>
      <vt:lpstr>Kendua_Upazila</vt:lpstr>
      <vt:lpstr>Keraniganj_Upazila</vt:lpstr>
      <vt:lpstr>Keshabpur_Upazila</vt:lpstr>
      <vt:lpstr>Key_Topics</vt:lpstr>
      <vt:lpstr>Khagrachari</vt:lpstr>
      <vt:lpstr>Khagrachhari_Sadar_Upazila</vt:lpstr>
      <vt:lpstr>Khaliajuri_Upazila</vt:lpstr>
      <vt:lpstr>Khan_Jahan_Ali_Thana</vt:lpstr>
      <vt:lpstr>Khansama_Upazila</vt:lpstr>
      <vt:lpstr>Khetlal_Upazila</vt:lpstr>
      <vt:lpstr>Khilgaon_Thana</vt:lpstr>
      <vt:lpstr>Khilkhet_Thana</vt:lpstr>
      <vt:lpstr>Khoksa_Upazila</vt:lpstr>
      <vt:lpstr>Khulna</vt:lpstr>
      <vt:lpstr>Khulna_Division</vt:lpstr>
      <vt:lpstr>Kishoreganj</vt:lpstr>
      <vt:lpstr>Kishoreganj_Sadar_Upazila</vt:lpstr>
      <vt:lpstr>Kishoreganj_Upazila_Upazila</vt:lpstr>
      <vt:lpstr>Kotalipara_Upazila</vt:lpstr>
      <vt:lpstr>Kotchandpur_Upazila</vt:lpstr>
      <vt:lpstr>Koyra_Upazila</vt:lpstr>
      <vt:lpstr>Kulaura_Upazila</vt:lpstr>
      <vt:lpstr>Kuliar_Char_Upazila</vt:lpstr>
      <vt:lpstr>Kumarkhali_Upazila</vt:lpstr>
      <vt:lpstr>Kurigram</vt:lpstr>
      <vt:lpstr>Kurigram_Sadar_Upazila</vt:lpstr>
      <vt:lpstr>Kushtia</vt:lpstr>
      <vt:lpstr>Kushtia_Sadar_Upazila</vt:lpstr>
      <vt:lpstr>Kutubdia_Upazila</vt:lpstr>
      <vt:lpstr>Lakhai_Upazila</vt:lpstr>
      <vt:lpstr>Laksam_Upazila</vt:lpstr>
      <vt:lpstr>Lakshmichhari_Upazila</vt:lpstr>
      <vt:lpstr>Lakshmipur</vt:lpstr>
      <vt:lpstr>Lakshmipur_Sadar_Upazila</vt:lpstr>
      <vt:lpstr>Lalmohan_Upazila</vt:lpstr>
      <vt:lpstr>Lalmonirhat</vt:lpstr>
      <vt:lpstr>Lalmonirhat_Sadar_Upazila</vt:lpstr>
      <vt:lpstr>Lalpur_Upazila</vt:lpstr>
      <vt:lpstr>Lama_Upazila</vt:lpstr>
      <vt:lpstr>Langadu_Upazila</vt:lpstr>
      <vt:lpstr>Lohagara_Upazila</vt:lpstr>
      <vt:lpstr>Lohajang_Upazila</vt:lpstr>
      <vt:lpstr>Madan_Upazila</vt:lpstr>
      <vt:lpstr>Madarganj_Upazila</vt:lpstr>
      <vt:lpstr>Madaripur</vt:lpstr>
      <vt:lpstr>Madaripur_Sadar_Upazila</vt:lpstr>
      <vt:lpstr>Madhabpur_Upazila</vt:lpstr>
      <vt:lpstr>Madhukhali_Upazila</vt:lpstr>
      <vt:lpstr>Madhupur_Upazila</vt:lpstr>
      <vt:lpstr>Magura</vt:lpstr>
      <vt:lpstr>Magura_Sadar_Upazila</vt:lpstr>
      <vt:lpstr>Mahadebpur_Upazila</vt:lpstr>
      <vt:lpstr>Mahalchhari_Upazila</vt:lpstr>
      <vt:lpstr>Maheshkhali_Upazila</vt:lpstr>
      <vt:lpstr>Maheshpur_Upazila</vt:lpstr>
      <vt:lpstr>Manda_Upazila</vt:lpstr>
      <vt:lpstr>Manikchhari_Upazila</vt:lpstr>
      <vt:lpstr>Manikganj</vt:lpstr>
      <vt:lpstr>Manikganj_Sadar_Upazila</vt:lpstr>
      <vt:lpstr>Manirampur_Upazila</vt:lpstr>
      <vt:lpstr>Manohardi_Upazila</vt:lpstr>
      <vt:lpstr>Manoharganj_Upazila</vt:lpstr>
      <vt:lpstr>Manpura_Upazila</vt:lpstr>
      <vt:lpstr>Mathbaria_Upazila</vt:lpstr>
      <vt:lpstr>Matiranga_Upazila</vt:lpstr>
      <vt:lpstr>Matlab_Upazila</vt:lpstr>
      <vt:lpstr>Matlab_Uttar_Upazila</vt:lpstr>
      <vt:lpstr>Maulvibazar_Sadar_Upazila</vt:lpstr>
      <vt:lpstr>Meghna_Upazila</vt:lpstr>
      <vt:lpstr>Mehendiganj_Upazila</vt:lpstr>
      <vt:lpstr>Meherpur</vt:lpstr>
      <vt:lpstr>Meherpur_Sadar_Upazila</vt:lpstr>
      <vt:lpstr>Melandaha_Upazila</vt:lpstr>
      <vt:lpstr>Mirpur_Upazila</vt:lpstr>
      <vt:lpstr>Mirsharai_Upazila</vt:lpstr>
      <vt:lpstr>Mirzaganj_Upazila</vt:lpstr>
      <vt:lpstr>Mirzapur_Upazila</vt:lpstr>
      <vt:lpstr>Mitha_Pukur_Upazila</vt:lpstr>
      <vt:lpstr>Mithamain_Upazila</vt:lpstr>
      <vt:lpstr>Mohammadpur_Upazila</vt:lpstr>
      <vt:lpstr>Mohanganj_Upazila</vt:lpstr>
      <vt:lpstr>Mohanpur_Upazila</vt:lpstr>
      <vt:lpstr>Mollahat_Upazila</vt:lpstr>
      <vt:lpstr>Mongla_Upazila</vt:lpstr>
      <vt:lpstr>Morrelganj_Upazila</vt:lpstr>
      <vt:lpstr>Moulvibazar</vt:lpstr>
      <vt:lpstr>Mujib_Nagar_Upazila</vt:lpstr>
      <vt:lpstr>Muksudpur_Upazila</vt:lpstr>
      <vt:lpstr>Muktagachha_Upazila</vt:lpstr>
      <vt:lpstr>Muladi_Upazila</vt:lpstr>
      <vt:lpstr>Munshiganj</vt:lpstr>
      <vt:lpstr>Munshiganj_Sadar_Upazila</vt:lpstr>
      <vt:lpstr>Muradnagar_Upazila</vt:lpstr>
      <vt:lpstr>Mymensingh</vt:lpstr>
      <vt:lpstr>Mymensingh_Sadar_Upazila</vt:lpstr>
      <vt:lpstr>Nabiganj_Upazila</vt:lpstr>
      <vt:lpstr>Nabinagar_Upazila</vt:lpstr>
      <vt:lpstr>Nachole_Upazila</vt:lpstr>
      <vt:lpstr>Nagarkanda_Upazila</vt:lpstr>
      <vt:lpstr>Nagarpur_Upazila</vt:lpstr>
      <vt:lpstr>Nageshwari_Upazila</vt:lpstr>
      <vt:lpstr>Naikhongchhari_Upazila</vt:lpstr>
      <vt:lpstr>Nakla_Upazila</vt:lpstr>
      <vt:lpstr>Nalchity_Upazila</vt:lpstr>
      <vt:lpstr>Nalitabari_Upazila</vt:lpstr>
      <vt:lpstr>Nandail_Upazila</vt:lpstr>
      <vt:lpstr>Nandigram_Upazila</vt:lpstr>
      <vt:lpstr>Nangalkot_Upazila</vt:lpstr>
      <vt:lpstr>Naniarchar_Upazila</vt:lpstr>
      <vt:lpstr>Naogaon</vt:lpstr>
      <vt:lpstr>Naogaon_Sadar_Upazila</vt:lpstr>
      <vt:lpstr>Narail</vt:lpstr>
      <vt:lpstr>Narail_Sadar_Upazila</vt:lpstr>
      <vt:lpstr>Narayanganj</vt:lpstr>
      <vt:lpstr>Narayanganj_Sadar_Upazila</vt:lpstr>
      <vt:lpstr>Naria_Upazila</vt:lpstr>
      <vt:lpstr>Narsingdi</vt:lpstr>
      <vt:lpstr>Narsingdi_Sadar_Upazila</vt:lpstr>
      <vt:lpstr>Nasirnagar_Upazila</vt:lpstr>
      <vt:lpstr>Natore</vt:lpstr>
      <vt:lpstr>Natore_Sadar_Upazila</vt:lpstr>
      <vt:lpstr>Nawabganj_Upazila</vt:lpstr>
      <vt:lpstr>Nazirpur_Upazila</vt:lpstr>
      <vt:lpstr>Nesarabad_Upazila</vt:lpstr>
      <vt:lpstr>Netrokona</vt:lpstr>
      <vt:lpstr>Netrokona_Sadar_Upazila</vt:lpstr>
      <vt:lpstr>Niamatpur_Upazila</vt:lpstr>
      <vt:lpstr>Nikli_Upazila</vt:lpstr>
      <vt:lpstr>Nilphamari</vt:lpstr>
      <vt:lpstr>Nilphamari_Sadar_Upazila</vt:lpstr>
      <vt:lpstr>Noakhali</vt:lpstr>
      <vt:lpstr>Noakhali_Sadar_Upazila</vt:lpstr>
      <vt:lpstr>Paba_Upazila</vt:lpstr>
      <vt:lpstr>Pabna</vt:lpstr>
      <vt:lpstr>Pabna_Sadar_Upazila</vt:lpstr>
      <vt:lpstr>Paikgachha_Upazila</vt:lpstr>
      <vt:lpstr>Pakundia_Upazila</vt:lpstr>
      <vt:lpstr>Palash_Upazila</vt:lpstr>
      <vt:lpstr>Palashbari_Upazila</vt:lpstr>
      <vt:lpstr>Panchagarh</vt:lpstr>
      <vt:lpstr>Panchagarh_Sadar_Upazila</vt:lpstr>
      <vt:lpstr>Panchbibi_Upazila</vt:lpstr>
      <vt:lpstr>Panchhari_Upazila</vt:lpstr>
      <vt:lpstr>Pangsha_Upazila</vt:lpstr>
      <vt:lpstr>Parbatipur_Upazila</vt:lpstr>
      <vt:lpstr>Parshuram_Upazila</vt:lpstr>
      <vt:lpstr>Patgram_Upazila</vt:lpstr>
      <vt:lpstr>Patharghata_Upazila</vt:lpstr>
      <vt:lpstr>Patiya_Upazila</vt:lpstr>
      <vt:lpstr>Patnitala_Upazila</vt:lpstr>
      <vt:lpstr>Patuakhali</vt:lpstr>
      <vt:lpstr>Patuakhali_Sadar_Upazila</vt:lpstr>
      <vt:lpstr>Pekua_Upazila</vt:lpstr>
      <vt:lpstr>Phulbari_Upazila</vt:lpstr>
      <vt:lpstr>Phulpur_Upazila</vt:lpstr>
      <vt:lpstr>Phultala_Upazila</vt:lpstr>
      <vt:lpstr>Pirgachha_Upazila</vt:lpstr>
      <vt:lpstr>Pirganj_Upazila</vt:lpstr>
      <vt:lpstr>Pirojpur</vt:lpstr>
      <vt:lpstr>Pirojpur_Sadar_Upazila</vt:lpstr>
      <vt:lpstr>Porsha_Upazila</vt:lpstr>
      <vt:lpstr>'Cover page'!Print_Area</vt:lpstr>
      <vt:lpstr>'Results chain'!Print_Area</vt:lpstr>
      <vt:lpstr>Purbadhala_Upazila</vt:lpstr>
      <vt:lpstr>Puthia_Upazila</vt:lpstr>
      <vt:lpstr>Rajapur_Upazila</vt:lpstr>
      <vt:lpstr>Rajarhat_Upazila</vt:lpstr>
      <vt:lpstr>Rajasthali_Upazila</vt:lpstr>
      <vt:lpstr>Rajbari</vt:lpstr>
      <vt:lpstr>Rajbari_Sadar_Upazila</vt:lpstr>
      <vt:lpstr>Rajnagar_Upazila</vt:lpstr>
      <vt:lpstr>Rajoir_Upazila</vt:lpstr>
      <vt:lpstr>Rajshahi</vt:lpstr>
      <vt:lpstr>Rajshahi_Division</vt:lpstr>
      <vt:lpstr>Ramganj_Upazila</vt:lpstr>
      <vt:lpstr>Ramgarh_Upazila</vt:lpstr>
      <vt:lpstr>Ramgati_Upazila</vt:lpstr>
      <vt:lpstr>Rampal_Upazila</vt:lpstr>
      <vt:lpstr>Ramu_Upazila</vt:lpstr>
      <vt:lpstr>Rangamati</vt:lpstr>
      <vt:lpstr>Rangamati_Sadar_Upazila</vt:lpstr>
      <vt:lpstr>Rangpur</vt:lpstr>
      <vt:lpstr>Rangpur_Division</vt:lpstr>
      <vt:lpstr>Rangpur_Sadar_Upazila</vt:lpstr>
      <vt:lpstr>Rangunia_Upazila</vt:lpstr>
      <vt:lpstr>Raninagar_Upazila</vt:lpstr>
      <vt:lpstr>Ranisankail_Upazila</vt:lpstr>
      <vt:lpstr>Raozan_Upazila</vt:lpstr>
      <vt:lpstr>Raumari_Upazila</vt:lpstr>
      <vt:lpstr>Rowangchhari_Upazila</vt:lpstr>
      <vt:lpstr>Royganj_Upazila</vt:lpstr>
      <vt:lpstr>Roypur_Upazila</vt:lpstr>
      <vt:lpstr>Roypura_Upazila</vt:lpstr>
      <vt:lpstr>Ruma_Upazila</vt:lpstr>
      <vt:lpstr>Rupganj_Upazila</vt:lpstr>
      <vt:lpstr>Rupsa_Upazila</vt:lpstr>
      <vt:lpstr>Sabujbagh_Thana</vt:lpstr>
      <vt:lpstr>Sadarpur_Upazila</vt:lpstr>
      <vt:lpstr>Sadullapur_Upazila</vt:lpstr>
      <vt:lpstr>Saghata_Upazila</vt:lpstr>
      <vt:lpstr>Saidpur_Upazila_Upazila</vt:lpstr>
      <vt:lpstr>Sakhipur_Upazila</vt:lpstr>
      <vt:lpstr>Saltha_Upazila</vt:lpstr>
      <vt:lpstr>Sandwip_Upazila</vt:lpstr>
      <vt:lpstr>Santhia_Upazila</vt:lpstr>
      <vt:lpstr>Sapahar_Upazila</vt:lpstr>
      <vt:lpstr>Sarail_Upazila</vt:lpstr>
      <vt:lpstr>Sarankhola_Upazila</vt:lpstr>
      <vt:lpstr>Sariakandi_Upazila</vt:lpstr>
      <vt:lpstr>Sarishabari_Upazila</vt:lpstr>
      <vt:lpstr>Satkania_Upazila</vt:lpstr>
      <vt:lpstr>Satkhira</vt:lpstr>
      <vt:lpstr>Satkhira_Sadar_Upazila</vt:lpstr>
      <vt:lpstr>Saturia_Upazila</vt:lpstr>
      <vt:lpstr>Savar_Upazila</vt:lpstr>
      <vt:lpstr>Sector</vt:lpstr>
      <vt:lpstr>Senbagh_Upazila</vt:lpstr>
      <vt:lpstr>Serajdikhan_Upazila</vt:lpstr>
      <vt:lpstr>Shahjadpur_Upazila</vt:lpstr>
      <vt:lpstr>Shahrasti_Upazila</vt:lpstr>
      <vt:lpstr>Shailkupa_Upazila</vt:lpstr>
      <vt:lpstr>Shajahanpur_Upazila</vt:lpstr>
      <vt:lpstr>Shalikha_Upazila</vt:lpstr>
      <vt:lpstr>Shariatpur</vt:lpstr>
      <vt:lpstr>Shariatpur_Sadar_Upazila</vt:lpstr>
      <vt:lpstr>Sharsha_Upazila</vt:lpstr>
      <vt:lpstr>Sherpur</vt:lpstr>
      <vt:lpstr>Sherpur_Sadar_Upazila</vt:lpstr>
      <vt:lpstr>Sherpur_Upazila</vt:lpstr>
      <vt:lpstr>Shibalaya_Upazila</vt:lpstr>
      <vt:lpstr>Shibchar_Upazila</vt:lpstr>
      <vt:lpstr>Shibganj_Upazila</vt:lpstr>
      <vt:lpstr>Shibpur_Upazila</vt:lpstr>
      <vt:lpstr>Shyamnagar_Upazila</vt:lpstr>
      <vt:lpstr>Singair_Upazila</vt:lpstr>
      <vt:lpstr>Singra_Upazila</vt:lpstr>
      <vt:lpstr>Sirajganj_Sadar_Upazila</vt:lpstr>
      <vt:lpstr>Sirajgonj</vt:lpstr>
      <vt:lpstr>Sitakunda_Upazila</vt:lpstr>
      <vt:lpstr>Sonagazi_Upazila</vt:lpstr>
      <vt:lpstr>Sonaimuri_Upazila</vt:lpstr>
      <vt:lpstr>Sonargaon_Upazila</vt:lpstr>
      <vt:lpstr>Sonatola_Upazila</vt:lpstr>
      <vt:lpstr>Sreebardi_Upazila</vt:lpstr>
      <vt:lpstr>Sreemangal_Upazila</vt:lpstr>
      <vt:lpstr>Sreenagar_Upazila</vt:lpstr>
      <vt:lpstr>Sreepur_Upazila</vt:lpstr>
      <vt:lpstr>Subarnachar_Upazila</vt:lpstr>
      <vt:lpstr>Sujanagar_Upazila</vt:lpstr>
      <vt:lpstr>Sulla_Upazila</vt:lpstr>
      <vt:lpstr>Sunamganj</vt:lpstr>
      <vt:lpstr>Sunamganj_Sadar_Upazila</vt:lpstr>
      <vt:lpstr>Sundarganj_Upazila</vt:lpstr>
      <vt:lpstr>Sylhet</vt:lpstr>
      <vt:lpstr>Sylhet_Division</vt:lpstr>
      <vt:lpstr>Sylhet_Sadar_Upazila</vt:lpstr>
      <vt:lpstr>Tahirpur_Upazila</vt:lpstr>
      <vt:lpstr>Tala_Upazila</vt:lpstr>
      <vt:lpstr>Tangail</vt:lpstr>
      <vt:lpstr>Tangail_Sadar_Upazila</vt:lpstr>
      <vt:lpstr>Tanore_Upazila</vt:lpstr>
      <vt:lpstr>Taraganj_Upazila</vt:lpstr>
      <vt:lpstr>Tarail_Upazila</vt:lpstr>
      <vt:lpstr>Tarash_Upazila</vt:lpstr>
      <vt:lpstr>Tazumuddin_Upazila</vt:lpstr>
      <vt:lpstr>Teknaf_Upazila</vt:lpstr>
      <vt:lpstr>Tentulia_Upazila</vt:lpstr>
      <vt:lpstr>Terokhada_Upazila</vt:lpstr>
      <vt:lpstr>Thakurgaon</vt:lpstr>
      <vt:lpstr>Thakurgaon_Sadar_Upazila</vt:lpstr>
      <vt:lpstr>Thanchi_Upazila</vt:lpstr>
      <vt:lpstr>Titas_Upazila</vt:lpstr>
      <vt:lpstr>Tongibari_Upazila</vt:lpstr>
      <vt:lpstr>Trishal_Upazila</vt:lpstr>
      <vt:lpstr>Tungipara_Upazila</vt:lpstr>
      <vt:lpstr>Turag_Thana</vt:lpstr>
      <vt:lpstr>Ukhia_Upazila</vt:lpstr>
      <vt:lpstr>Ulipur_Upazila</vt:lpstr>
      <vt:lpstr>Ullah_Para_Upazila</vt:lpstr>
      <vt:lpstr>Uttar_Khan_Thana</vt:lpstr>
      <vt:lpstr>Wazirpur_Upazila</vt:lpstr>
      <vt:lpstr>Yes</vt:lpstr>
      <vt:lpstr>Zakiganj_Upazila</vt:lpstr>
      <vt:lpstr>Zanjira_Upazila</vt:lpstr>
      <vt:lpstr>Zianagar_Upazila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Tanjima Ali</dc:creator>
  <cp:lastModifiedBy>Kether</cp:lastModifiedBy>
  <cp:lastPrinted>2016-01-04T08:04:11Z</cp:lastPrinted>
  <dcterms:created xsi:type="dcterms:W3CDTF">2011-03-02T10:51:12Z</dcterms:created>
  <dcterms:modified xsi:type="dcterms:W3CDTF">2019-06-14T11:21:19Z</dcterms:modified>
</cp:coreProperties>
</file>